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C:\ASEJ2022\Plantillas\"/>
    </mc:Choice>
  </mc:AlternateContent>
  <xr:revisionPtr revIDLastSave="0" documentId="13_ncr:1_{434A467B-9D98-4E59-8953-91B6251EAEB8}" xr6:coauthVersionLast="47" xr6:coauthVersionMax="47" xr10:uidLastSave="{00000000-0000-0000-0000-000000000000}"/>
  <workbookProtection workbookAlgorithmName="SHA-512" workbookHashValue="GWbFtUpx9eMdkgBgGrW6XCEPRqqKkNOLAnc8wKJ4kMrl1dQtCFw0uQL1lxyjxYVJ1oCfUAvBdLm2WvGC2Plyyg==" workbookSaltValue="QsE72i+nPVpLqzkoQDLpeg==" workbookSpinCount="100000" lockStructure="1"/>
  <bookViews>
    <workbookView xWindow="14370" yWindow="0" windowWidth="14430" windowHeight="15600" xr2:uid="{00000000-000D-0000-FFFF-FFFF00000000}"/>
  </bookViews>
  <sheets>
    <sheet name="F19" sheetId="1" r:id="rId1"/>
  </sheets>
  <definedNames>
    <definedName name="_xlnm.Print_Area" localSheetId="0">'F19'!$A$1:$H$50</definedName>
    <definedName name="Print_Area" localSheetId="0">'F19'!$A$1:$H$50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9" i="1" l="1"/>
  <c r="H39" i="1" s="1"/>
  <c r="E38" i="1"/>
  <c r="H38" i="1" s="1"/>
  <c r="E37" i="1"/>
  <c r="H37" i="1" s="1"/>
  <c r="E36" i="1"/>
  <c r="H36" i="1" s="1"/>
  <c r="G35" i="1"/>
  <c r="F35" i="1"/>
  <c r="D35" i="1"/>
  <c r="C35" i="1"/>
  <c r="E34" i="1"/>
  <c r="H34" i="1" s="1"/>
  <c r="E33" i="1"/>
  <c r="H33" i="1" s="1"/>
  <c r="E32" i="1"/>
  <c r="H32" i="1" s="1"/>
  <c r="E31" i="1"/>
  <c r="H31" i="1" s="1"/>
  <c r="E30" i="1"/>
  <c r="H30" i="1" s="1"/>
  <c r="E29" i="1"/>
  <c r="H29" i="1" s="1"/>
  <c r="E28" i="1"/>
  <c r="H28" i="1" s="1"/>
  <c r="E27" i="1"/>
  <c r="H27" i="1" s="1"/>
  <c r="E26" i="1"/>
  <c r="H26" i="1" s="1"/>
  <c r="G25" i="1"/>
  <c r="F25" i="1"/>
  <c r="D25" i="1"/>
  <c r="C25" i="1"/>
  <c r="E24" i="1"/>
  <c r="H24" i="1" s="1"/>
  <c r="E23" i="1"/>
  <c r="H23" i="1" s="1"/>
  <c r="E22" i="1"/>
  <c r="H22" i="1" s="1"/>
  <c r="E21" i="1"/>
  <c r="H21" i="1" s="1"/>
  <c r="E20" i="1"/>
  <c r="H20" i="1" s="1"/>
  <c r="E19" i="1"/>
  <c r="H19" i="1" s="1"/>
  <c r="E18" i="1"/>
  <c r="H18" i="1" s="1"/>
  <c r="G17" i="1"/>
  <c r="F17" i="1"/>
  <c r="D17" i="1"/>
  <c r="C17" i="1"/>
  <c r="E16" i="1"/>
  <c r="H16" i="1" s="1"/>
  <c r="E15" i="1"/>
  <c r="H15" i="1" s="1"/>
  <c r="E14" i="1"/>
  <c r="H14" i="1" s="1"/>
  <c r="E13" i="1"/>
  <c r="H13" i="1" s="1"/>
  <c r="E12" i="1"/>
  <c r="H12" i="1" s="1"/>
  <c r="E11" i="1"/>
  <c r="H11" i="1" s="1"/>
  <c r="E10" i="1"/>
  <c r="H10" i="1" s="1"/>
  <c r="E9" i="1"/>
  <c r="H9" i="1" s="1"/>
  <c r="G8" i="1"/>
  <c r="F8" i="1"/>
  <c r="D8" i="1"/>
  <c r="C8" i="1"/>
  <c r="E35" i="1" l="1"/>
  <c r="H35" i="1" s="1"/>
  <c r="E17" i="1"/>
  <c r="H17" i="1" s="1"/>
  <c r="G40" i="1"/>
  <c r="D40" i="1"/>
  <c r="E25" i="1"/>
  <c r="H25" i="1" s="1"/>
  <c r="E8" i="1"/>
  <c r="H8" i="1" s="1"/>
  <c r="F40" i="1"/>
  <c r="C40" i="1"/>
  <c r="E40" i="1" l="1"/>
  <c r="H40" i="1"/>
</calcChain>
</file>

<file path=xl/sharedStrings.xml><?xml version="1.0" encoding="utf-8"?>
<sst xmlns="http://schemas.openxmlformats.org/spreadsheetml/2006/main" count="51" uniqueCount="51">
  <si>
    <t>ESTADO ANALÍTICO DEL EJERCICIO DEL PRESUPUESTO DE EGRESOS</t>
  </si>
  <si>
    <t>CLASIFICACIÓN FUNCIONAL (FINALIDAD Y FUNCIÓN)</t>
  </si>
  <si>
    <t>CONCEPTO</t>
  </si>
  <si>
    <t>EGRESOS</t>
  </si>
  <si>
    <t>SUBEJERCICIO</t>
  </si>
  <si>
    <t>APROBADO</t>
  </si>
  <si>
    <t>AMPLIACIONES/
(REDUCCIONES)</t>
  </si>
  <si>
    <t>MODIFICADO</t>
  </si>
  <si>
    <t>DEVENGADO</t>
  </si>
  <si>
    <t>PAGADO</t>
  </si>
  <si>
    <t>Gobierno</t>
  </si>
  <si>
    <t>Legislación</t>
  </si>
  <si>
    <t>Justicia</t>
  </si>
  <si>
    <t>Coordinación de la política de gobierno</t>
  </si>
  <si>
    <t>Relaciones exteriores</t>
  </si>
  <si>
    <t>Asuntos financieros y hacendarios</t>
  </si>
  <si>
    <t>Seguridad nacional</t>
  </si>
  <si>
    <t>Asuntos de orden público y de seguridad interior</t>
  </si>
  <si>
    <t>Otros servicios generales</t>
  </si>
  <si>
    <t>Desarrollo social</t>
  </si>
  <si>
    <t>Protección ambiental</t>
  </si>
  <si>
    <t>Vivienda y servicios a la comunidad</t>
  </si>
  <si>
    <t>Salud</t>
  </si>
  <si>
    <t>Recreación, cultura y otras manifestaciones sociales</t>
  </si>
  <si>
    <t>Educación</t>
  </si>
  <si>
    <t>Protección social</t>
  </si>
  <si>
    <t>Otros asuntos sociales</t>
  </si>
  <si>
    <t>Desarrollo económico</t>
  </si>
  <si>
    <t>Asuntos económicos, comerciales y laborales en general</t>
  </si>
  <si>
    <t>Agropecuaria, silvicultura, pesca y caza</t>
  </si>
  <si>
    <t>Combustibles y energía</t>
  </si>
  <si>
    <t>Minería, manufacturas y construcción</t>
  </si>
  <si>
    <t>Transporte</t>
  </si>
  <si>
    <t>Comunicaciones</t>
  </si>
  <si>
    <t>Turismo</t>
  </si>
  <si>
    <t>Ciencia, tecnología e innovación</t>
  </si>
  <si>
    <t>Otras industrias y otros asuntos económicos</t>
  </si>
  <si>
    <t>Otras no clasificadas en fdunciones anteriores</t>
  </si>
  <si>
    <t>Transacciones de la deuda publica / costo financiero de la deuda</t>
  </si>
  <si>
    <t>Transferencias, participaciones y aportaciones entre diferentes niveles y órdenes de gobierno</t>
  </si>
  <si>
    <t>Saneamiento del sistema financiero</t>
  </si>
  <si>
    <t>Adeudos de ejercicios fiscales anteriores</t>
  </si>
  <si>
    <t>TOTAL DEL GASTO</t>
  </si>
  <si>
    <t>Bajo protesta de decir verdad declaramos que los estados financieros y sus notas, son razonablemente correctos y son responsabilidad del emisor.</t>
  </si>
  <si>
    <t>MUNICIPIO IXTLAHUACÁN DE LOS MEMBRILLOS</t>
  </si>
  <si>
    <t>DEL 1 DE ENERO AL 31 DE DICIEMBRE DE 2022</t>
  </si>
  <si>
    <t>LIC. JOSE HERIBERTO GARCIA MURILLO</t>
  </si>
  <si>
    <t>LAE GUILLERMO RAMIREZ HERNANDEZ</t>
  </si>
  <si>
    <t>PRESIDENTE MUNICIPAL</t>
  </si>
  <si>
    <t>ENCARGADO DE LA HACIENDA MUNICIPAL</t>
  </si>
  <si>
    <t>ASEJ2022-13-02-02-2023-1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</si>
</sst>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-&quot;$&quot;* #,##0_-;\-&quot;$&quot;* #,##0_-;_-&quot;$&quot;* &quot;-&quot;_-;_-@_-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0_ ;\-0\ 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8"/>
      <color rgb="FF000000"/>
      <name val="Calibri"/>
      <family val="2"/>
    </font>
    <font>
      <b/>
      <sz val="14"/>
      <color rgb="FF000000"/>
      <name val="Calibri"/>
      <family val="2"/>
    </font>
    <font>
      <sz val="11"/>
      <color theme="1"/>
      <name val="Calibri"/>
      <family val="2"/>
    </font>
    <font>
      <b/>
      <sz val="11"/>
      <color rgb="FF000000"/>
      <name val="Calibri"/>
      <family val="2"/>
    </font>
    <font>
      <b/>
      <sz val="12"/>
      <color rgb="FF000000"/>
      <name val="Calibri"/>
      <family val="2"/>
    </font>
    <font>
      <b/>
      <sz val="9"/>
      <color rgb="FF000000"/>
      <name val="Calibri"/>
      <family val="2"/>
    </font>
    <font>
      <sz val="14"/>
      <color rgb="FF000000"/>
      <name val="Calibri"/>
      <family val="2"/>
    </font>
    <font>
      <sz val="22"/>
      <color rgb="FF000000"/>
      <name val="C39HrP24DhTt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hair">
        <color rgb="FFD9D9D9"/>
      </top>
      <bottom/>
      <diagonal/>
    </border>
    <border>
      <left/>
      <right/>
      <top style="hair">
        <color rgb="FFD9D9D9"/>
      </top>
      <bottom style="hair">
        <color rgb="FFD9D9D9"/>
      </bottom>
      <diagonal/>
    </border>
    <border>
      <left/>
      <right/>
      <top/>
      <bottom style="hair">
        <color rgb="FFD9D9D9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32">
    <xf numFmtId="0" fontId="0" fillId="0" borderId="0" xfId="0"/>
    <xf numFmtId="42" fontId="8" fillId="0" borderId="3" xfId="0" applyNumberFormat="1" applyFont="1" applyBorder="1" applyAlignment="1" applyProtection="1">
      <alignment horizontal="center" vertical="center" wrapText="1"/>
      <protection hidden="1"/>
    </xf>
    <xf numFmtId="4" fontId="6" fillId="0" borderId="0" xfId="2" applyNumberFormat="1" applyFont="1" applyFill="1" applyBorder="1" applyAlignment="1" applyProtection="1">
      <alignment horizontal="right" vertical="top" wrapText="1"/>
      <protection hidden="1"/>
    </xf>
    <xf numFmtId="0" fontId="5" fillId="0" borderId="5" xfId="0" applyFont="1" applyBorder="1" applyProtection="1">
      <protection hidden="1"/>
    </xf>
    <xf numFmtId="0" fontId="2" fillId="2" borderId="6" xfId="0" applyFont="1" applyFill="1" applyBorder="1" applyAlignment="1" applyProtection="1">
      <alignment vertical="center"/>
      <protection hidden="1"/>
    </xf>
    <xf numFmtId="4" fontId="5" fillId="0" borderId="6" xfId="0" applyNumberFormat="1" applyFont="1" applyBorder="1" applyAlignment="1" applyProtection="1">
      <alignment horizontal="right" vertical="center" wrapText="1"/>
      <protection hidden="1"/>
    </xf>
    <xf numFmtId="4" fontId="5" fillId="2" borderId="6" xfId="2" applyNumberFormat="1" applyFont="1" applyFill="1" applyBorder="1" applyAlignment="1" applyProtection="1">
      <alignment horizontal="right" vertical="top" wrapText="1"/>
      <protection hidden="1"/>
    </xf>
    <xf numFmtId="0" fontId="5" fillId="0" borderId="0" xfId="0" applyFont="1" applyProtection="1">
      <protection hidden="1"/>
    </xf>
    <xf numFmtId="4" fontId="6" fillId="0" borderId="6" xfId="2" applyNumberFormat="1" applyFont="1" applyFill="1" applyBorder="1" applyAlignment="1" applyProtection="1">
      <alignment horizontal="right" vertical="top" wrapText="1"/>
      <protection hidden="1"/>
    </xf>
    <xf numFmtId="4" fontId="6" fillId="0" borderId="6" xfId="2" applyNumberFormat="1" applyFont="1" applyFill="1" applyBorder="1" applyAlignment="1" applyProtection="1">
      <alignment horizontal="right" vertical="top"/>
      <protection hidden="1"/>
    </xf>
    <xf numFmtId="0" fontId="2" fillId="2" borderId="6" xfId="0" applyFont="1" applyFill="1" applyBorder="1" applyAlignment="1" applyProtection="1">
      <alignment vertical="center" wrapText="1"/>
      <protection hidden="1"/>
    </xf>
    <xf numFmtId="4" fontId="5" fillId="2" borderId="5" xfId="2" applyNumberFormat="1" applyFont="1" applyFill="1" applyBorder="1" applyAlignment="1" applyProtection="1">
      <alignment horizontal="right" vertical="top" wrapText="1"/>
      <protection hidden="1"/>
    </xf>
    <xf numFmtId="4" fontId="6" fillId="0" borderId="4" xfId="0" applyNumberFormat="1" applyFont="1" applyBorder="1" applyAlignment="1" applyProtection="1">
      <alignment horizontal="right" vertical="top"/>
      <protection hidden="1"/>
    </xf>
    <xf numFmtId="0" fontId="9" fillId="0" borderId="0" xfId="0" applyFont="1" applyProtection="1">
      <protection hidden="1"/>
    </xf>
    <xf numFmtId="0" fontId="5" fillId="0" borderId="1" xfId="0" applyFont="1" applyBorder="1" applyProtection="1">
      <protection hidden="1"/>
    </xf>
    <xf numFmtId="0" fontId="7" fillId="0" borderId="0" xfId="0" applyFont="1" applyAlignment="1" applyProtection="1">
      <alignment horizontal="center" vertical="top" wrapText="1"/>
      <protection hidden="1"/>
    </xf>
    <xf numFmtId="0" fontId="7" fillId="0" borderId="0" xfId="0" applyFont="1" applyAlignment="1" applyProtection="1">
      <alignment vertical="top" wrapText="1"/>
      <protection hidden="1"/>
    </xf>
    <xf numFmtId="0" fontId="7" fillId="0" borderId="0" xfId="0" applyFont="1" applyAlignment="1" applyProtection="1">
      <alignment wrapText="1"/>
      <protection hidden="1"/>
    </xf>
    <xf numFmtId="0" fontId="7" fillId="0" borderId="0" xfId="0" applyFont="1" applyAlignment="1" applyProtection="1">
      <alignment horizontal="center" wrapText="1"/>
      <protection hidden="1"/>
    </xf>
    <xf numFmtId="0" fontId="10" fillId="0" borderId="0" xfId="0" applyFont="1" applyAlignment="1" applyProtection="1">
      <alignment horizontal="center" vertical="center"/>
      <protection hidden="1"/>
    </xf>
    <xf numFmtId="0" fontId="6" fillId="0" borderId="0" xfId="0" applyFont="1" applyAlignment="1" applyProtection="1">
      <alignment horizontal="left" vertical="top" wrapText="1"/>
      <protection hidden="1"/>
    </xf>
    <xf numFmtId="0" fontId="6" fillId="0" borderId="7" xfId="0" applyFont="1" applyBorder="1" applyAlignment="1" applyProtection="1">
      <alignment horizontal="left" vertical="top" wrapText="1"/>
      <protection hidden="1"/>
    </xf>
    <xf numFmtId="0" fontId="6" fillId="0" borderId="6" xfId="0" applyFont="1" applyBorder="1" applyAlignment="1" applyProtection="1">
      <alignment horizontal="left" vertical="top" wrapText="1"/>
      <protection hidden="1"/>
    </xf>
    <xf numFmtId="0" fontId="6" fillId="0" borderId="7" xfId="0" applyFont="1" applyBorder="1" applyAlignment="1" applyProtection="1">
      <alignment horizontal="center" vertical="top"/>
      <protection hidden="1"/>
    </xf>
    <xf numFmtId="0" fontId="6" fillId="0" borderId="2" xfId="0" applyFont="1" applyBorder="1" applyAlignment="1" applyProtection="1">
      <alignment horizontal="center" vertical="center" wrapText="1"/>
      <protection hidden="1"/>
    </xf>
    <xf numFmtId="0" fontId="6" fillId="0" borderId="1" xfId="0" applyFont="1" applyBorder="1" applyAlignment="1" applyProtection="1">
      <alignment horizontal="center" vertical="center" wrapText="1"/>
      <protection hidden="1"/>
    </xf>
    <xf numFmtId="42" fontId="7" fillId="0" borderId="2" xfId="0" applyNumberFormat="1" applyFont="1" applyBorder="1" applyAlignment="1" applyProtection="1">
      <alignment horizontal="center"/>
      <protection hidden="1"/>
    </xf>
    <xf numFmtId="42" fontId="8" fillId="0" borderId="2" xfId="0" applyNumberFormat="1" applyFont="1" applyBorder="1" applyAlignment="1" applyProtection="1">
      <alignment horizontal="center" vertical="center" wrapText="1"/>
      <protection hidden="1"/>
    </xf>
    <xf numFmtId="42" fontId="8" fillId="0" borderId="1" xfId="0" applyNumberFormat="1" applyFont="1" applyBorder="1" applyAlignment="1" applyProtection="1">
      <alignment horizontal="center" vertical="center" wrapText="1"/>
      <protection hidden="1"/>
    </xf>
    <xf numFmtId="164" fontId="3" fillId="0" borderId="0" xfId="1" applyNumberFormat="1" applyFont="1" applyFill="1" applyBorder="1" applyAlignment="1" applyProtection="1">
      <alignment horizontal="center" vertical="center"/>
      <protection hidden="1"/>
    </xf>
    <xf numFmtId="164" fontId="4" fillId="0" borderId="0" xfId="1" applyNumberFormat="1" applyFont="1" applyFill="1" applyBorder="1" applyAlignment="1" applyProtection="1">
      <alignment horizontal="center" vertical="center"/>
      <protection hidden="1"/>
    </xf>
    <xf numFmtId="0" fontId="5" fillId="2" borderId="1" xfId="0" applyFont="1" applyFill="1" applyBorder="1" applyAlignment="1" applyProtection="1">
      <alignment horizontal="center"/>
      <protection hidden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0"/>
  <sheetViews>
    <sheetView tabSelected="1" workbookViewId="0">
      <selection activeCell="A50" sqref="A50"/>
    </sheetView>
  </sheetViews>
  <sheetFormatPr baseColWidth="10" defaultRowHeight="15" x14ac:dyDescent="0.25"/>
  <cols>
    <col min="1" max="1" width="1.85546875" customWidth="1"/>
    <col min="2" max="2" width="84.140625" customWidth="1"/>
    <col min="3" max="8" width="22.42578125" customWidth="1"/>
  </cols>
  <sheetData>
    <row r="1" spans="1:8" ht="23.25" x14ac:dyDescent="0.25">
      <c r="A1" s="29" t="s">
        <v>44</v>
      </c>
      <c r="B1" s="29"/>
      <c r="C1" s="29"/>
      <c r="D1" s="29"/>
      <c r="E1" s="29"/>
      <c r="F1" s="29"/>
      <c r="G1" s="29"/>
      <c r="H1" s="29"/>
    </row>
    <row r="2" spans="1:8" ht="18.75" x14ac:dyDescent="0.25">
      <c r="A2" s="30" t="s">
        <v>0</v>
      </c>
      <c r="B2" s="30"/>
      <c r="C2" s="30"/>
      <c r="D2" s="30"/>
      <c r="E2" s="30"/>
      <c r="F2" s="30"/>
      <c r="G2" s="30"/>
      <c r="H2" s="30"/>
    </row>
    <row r="3" spans="1:8" ht="18.75" x14ac:dyDescent="0.25">
      <c r="A3" s="30" t="s">
        <v>1</v>
      </c>
      <c r="B3" s="30"/>
      <c r="C3" s="30"/>
      <c r="D3" s="30"/>
      <c r="E3" s="30"/>
      <c r="F3" s="30"/>
      <c r="G3" s="30"/>
      <c r="H3" s="30"/>
    </row>
    <row r="4" spans="1:8" ht="18.75" x14ac:dyDescent="0.25">
      <c r="A4" s="30" t="s">
        <v>45</v>
      </c>
      <c r="B4" s="30"/>
      <c r="C4" s="30"/>
      <c r="D4" s="30"/>
      <c r="E4" s="30"/>
      <c r="F4" s="30"/>
      <c r="G4" s="30"/>
      <c r="H4" s="30"/>
    </row>
    <row r="5" spans="1:8" x14ac:dyDescent="0.25">
      <c r="A5" s="31"/>
      <c r="B5" s="31"/>
      <c r="C5" s="31"/>
      <c r="D5" s="31"/>
      <c r="E5" s="31"/>
      <c r="F5" s="31"/>
      <c r="G5" s="31"/>
      <c r="H5" s="31"/>
    </row>
    <row r="6" spans="1:8" ht="15.75" x14ac:dyDescent="0.25">
      <c r="A6" s="24" t="s">
        <v>2</v>
      </c>
      <c r="B6" s="24"/>
      <c r="C6" s="26" t="s">
        <v>3</v>
      </c>
      <c r="D6" s="26"/>
      <c r="E6" s="26"/>
      <c r="F6" s="26"/>
      <c r="G6" s="26"/>
      <c r="H6" s="27" t="s">
        <v>4</v>
      </c>
    </row>
    <row r="7" spans="1:8" ht="24" x14ac:dyDescent="0.25">
      <c r="A7" s="25"/>
      <c r="B7" s="25"/>
      <c r="C7" s="1" t="s">
        <v>5</v>
      </c>
      <c r="D7" s="1" t="s">
        <v>6</v>
      </c>
      <c r="E7" s="1" t="s">
        <v>7</v>
      </c>
      <c r="F7" s="1" t="s">
        <v>8</v>
      </c>
      <c r="G7" s="1" t="s">
        <v>9</v>
      </c>
      <c r="H7" s="28"/>
    </row>
    <row r="8" spans="1:8" x14ac:dyDescent="0.25">
      <c r="A8" s="20" t="s">
        <v>10</v>
      </c>
      <c r="B8" s="20"/>
      <c r="C8" s="2">
        <f>SUM(C9:C16)</f>
        <v>72877555</v>
      </c>
      <c r="D8" s="2">
        <f>SUM(D9:D16)</f>
        <v>0</v>
      </c>
      <c r="E8" s="2">
        <f>C8+D8</f>
        <v>72877555</v>
      </c>
      <c r="F8" s="2">
        <f t="shared" ref="F8:G8" si="0">SUM(F9:F16)</f>
        <v>78601496.549999997</v>
      </c>
      <c r="G8" s="2">
        <f t="shared" si="0"/>
        <v>78601496.549999997</v>
      </c>
      <c r="H8" s="2">
        <f>E8-F8</f>
        <v>-5723941.549999997</v>
      </c>
    </row>
    <row r="9" spans="1:8" x14ac:dyDescent="0.25">
      <c r="A9" s="3"/>
      <c r="B9" s="4" t="s">
        <v>11</v>
      </c>
      <c r="C9" s="5">
        <v>938875</v>
      </c>
      <c r="D9" s="5">
        <v>0</v>
      </c>
      <c r="E9" s="6">
        <f t="shared" ref="E9:E40" si="1">C9+D9</f>
        <v>938875</v>
      </c>
      <c r="F9" s="5">
        <v>1014468.75</v>
      </c>
      <c r="G9" s="5">
        <v>1014468.75</v>
      </c>
      <c r="H9" s="6">
        <f t="shared" ref="H9:H40" si="2">E9-F9</f>
        <v>-75593.75</v>
      </c>
    </row>
    <row r="10" spans="1:8" x14ac:dyDescent="0.25">
      <c r="A10" s="7"/>
      <c r="B10" s="4" t="s">
        <v>12</v>
      </c>
      <c r="C10" s="5">
        <v>555618</v>
      </c>
      <c r="D10" s="5">
        <v>0</v>
      </c>
      <c r="E10" s="6">
        <f t="shared" si="1"/>
        <v>555618</v>
      </c>
      <c r="F10" s="5">
        <v>789666.75</v>
      </c>
      <c r="G10" s="5">
        <v>789666.75</v>
      </c>
      <c r="H10" s="6">
        <f t="shared" si="2"/>
        <v>-234048.75</v>
      </c>
    </row>
    <row r="11" spans="1:8" x14ac:dyDescent="0.25">
      <c r="A11" s="7"/>
      <c r="B11" s="4" t="s">
        <v>13</v>
      </c>
      <c r="C11" s="5">
        <v>25907853</v>
      </c>
      <c r="D11" s="5">
        <v>0</v>
      </c>
      <c r="E11" s="6">
        <f t="shared" si="1"/>
        <v>25907853</v>
      </c>
      <c r="F11" s="5">
        <v>28498638.300000001</v>
      </c>
      <c r="G11" s="5">
        <v>28498638.300000001</v>
      </c>
      <c r="H11" s="6">
        <f t="shared" si="2"/>
        <v>-2590785.3000000007</v>
      </c>
    </row>
    <row r="12" spans="1:8" x14ac:dyDescent="0.25">
      <c r="A12" s="7"/>
      <c r="B12" s="4" t="s">
        <v>14</v>
      </c>
      <c r="C12" s="5">
        <v>0</v>
      </c>
      <c r="D12" s="5">
        <v>0</v>
      </c>
      <c r="E12" s="6">
        <f t="shared" si="1"/>
        <v>0</v>
      </c>
      <c r="F12" s="5">
        <v>0</v>
      </c>
      <c r="G12" s="5">
        <v>0</v>
      </c>
      <c r="H12" s="6">
        <f t="shared" si="2"/>
        <v>0</v>
      </c>
    </row>
    <row r="13" spans="1:8" x14ac:dyDescent="0.25">
      <c r="A13" s="7"/>
      <c r="B13" s="4" t="s">
        <v>15</v>
      </c>
      <c r="C13" s="5">
        <v>10868301</v>
      </c>
      <c r="D13" s="5">
        <v>0</v>
      </c>
      <c r="E13" s="6">
        <f t="shared" si="1"/>
        <v>10868301</v>
      </c>
      <c r="F13" s="5">
        <v>14289475.5</v>
      </c>
      <c r="G13" s="5">
        <v>14289475.5</v>
      </c>
      <c r="H13" s="6">
        <f t="shared" si="2"/>
        <v>-3421174.5</v>
      </c>
    </row>
    <row r="14" spans="1:8" x14ac:dyDescent="0.25">
      <c r="A14" s="7"/>
      <c r="B14" s="4" t="s">
        <v>16</v>
      </c>
      <c r="C14" s="5">
        <v>0</v>
      </c>
      <c r="D14" s="5">
        <v>0</v>
      </c>
      <c r="E14" s="6">
        <f t="shared" si="1"/>
        <v>0</v>
      </c>
      <c r="F14" s="5">
        <v>0</v>
      </c>
      <c r="G14" s="5">
        <v>0</v>
      </c>
      <c r="H14" s="6">
        <f t="shared" si="2"/>
        <v>0</v>
      </c>
    </row>
    <row r="15" spans="1:8" x14ac:dyDescent="0.25">
      <c r="A15" s="7"/>
      <c r="B15" s="4" t="s">
        <v>17</v>
      </c>
      <c r="C15" s="5">
        <v>22235404</v>
      </c>
      <c r="D15" s="5">
        <v>0</v>
      </c>
      <c r="E15" s="6">
        <f t="shared" si="1"/>
        <v>22235404</v>
      </c>
      <c r="F15" s="5">
        <v>21080830.5</v>
      </c>
      <c r="G15" s="5">
        <v>21080830.5</v>
      </c>
      <c r="H15" s="6">
        <f t="shared" si="2"/>
        <v>1154573.5</v>
      </c>
    </row>
    <row r="16" spans="1:8" x14ac:dyDescent="0.25">
      <c r="A16" s="7"/>
      <c r="B16" s="4" t="s">
        <v>18</v>
      </c>
      <c r="C16" s="5">
        <v>12371504</v>
      </c>
      <c r="D16" s="5">
        <v>0</v>
      </c>
      <c r="E16" s="6">
        <f t="shared" si="1"/>
        <v>12371504</v>
      </c>
      <c r="F16" s="5">
        <v>12928416.75</v>
      </c>
      <c r="G16" s="5">
        <v>12928416.75</v>
      </c>
      <c r="H16" s="6">
        <f t="shared" si="2"/>
        <v>-556912.75</v>
      </c>
    </row>
    <row r="17" spans="1:8" x14ac:dyDescent="0.25">
      <c r="A17" s="21" t="s">
        <v>19</v>
      </c>
      <c r="B17" s="22"/>
      <c r="C17" s="8">
        <f>SUM(C18:C24)</f>
        <v>80799829</v>
      </c>
      <c r="D17" s="8">
        <f>SUM(D18:D24)</f>
        <v>0</v>
      </c>
      <c r="E17" s="8">
        <f t="shared" si="1"/>
        <v>80799829</v>
      </c>
      <c r="F17" s="8">
        <f t="shared" ref="F17:G17" si="3">SUM(F18:F24)</f>
        <v>106422029.44</v>
      </c>
      <c r="G17" s="8">
        <f t="shared" si="3"/>
        <v>106422029.44</v>
      </c>
      <c r="H17" s="8">
        <f t="shared" si="2"/>
        <v>-25622200.439999998</v>
      </c>
    </row>
    <row r="18" spans="1:8" x14ac:dyDescent="0.25">
      <c r="A18" s="3"/>
      <c r="B18" s="4" t="s">
        <v>20</v>
      </c>
      <c r="C18" s="5">
        <v>0</v>
      </c>
      <c r="D18" s="5">
        <v>0</v>
      </c>
      <c r="E18" s="6">
        <f t="shared" si="1"/>
        <v>0</v>
      </c>
      <c r="F18" s="5">
        <v>0</v>
      </c>
      <c r="G18" s="5">
        <v>0</v>
      </c>
      <c r="H18" s="6">
        <f t="shared" si="2"/>
        <v>0</v>
      </c>
    </row>
    <row r="19" spans="1:8" x14ac:dyDescent="0.25">
      <c r="A19" s="7"/>
      <c r="B19" s="4" t="s">
        <v>21</v>
      </c>
      <c r="C19" s="5">
        <v>58678800</v>
      </c>
      <c r="D19" s="5">
        <v>0</v>
      </c>
      <c r="E19" s="6">
        <f t="shared" si="1"/>
        <v>58678800</v>
      </c>
      <c r="F19" s="5">
        <v>80877327.189999998</v>
      </c>
      <c r="G19" s="5">
        <v>80877327.189999998</v>
      </c>
      <c r="H19" s="6">
        <f t="shared" si="2"/>
        <v>-22198527.189999998</v>
      </c>
    </row>
    <row r="20" spans="1:8" x14ac:dyDescent="0.25">
      <c r="A20" s="7"/>
      <c r="B20" s="4" t="s">
        <v>22</v>
      </c>
      <c r="C20" s="5">
        <v>0</v>
      </c>
      <c r="D20" s="5">
        <v>0</v>
      </c>
      <c r="E20" s="6">
        <f t="shared" si="1"/>
        <v>0</v>
      </c>
      <c r="F20" s="5">
        <v>0</v>
      </c>
      <c r="G20" s="5">
        <v>0</v>
      </c>
      <c r="H20" s="6">
        <f t="shared" si="2"/>
        <v>0</v>
      </c>
    </row>
    <row r="21" spans="1:8" x14ac:dyDescent="0.25">
      <c r="A21" s="7"/>
      <c r="B21" s="4" t="s">
        <v>23</v>
      </c>
      <c r="C21" s="5">
        <v>0</v>
      </c>
      <c r="D21" s="5">
        <v>0</v>
      </c>
      <c r="E21" s="6">
        <f t="shared" si="1"/>
        <v>0</v>
      </c>
      <c r="F21" s="5">
        <v>0</v>
      </c>
      <c r="G21" s="5">
        <v>0</v>
      </c>
      <c r="H21" s="6">
        <f t="shared" si="2"/>
        <v>0</v>
      </c>
    </row>
    <row r="22" spans="1:8" x14ac:dyDescent="0.25">
      <c r="A22" s="7"/>
      <c r="B22" s="4" t="s">
        <v>24</v>
      </c>
      <c r="C22" s="5">
        <v>1935392</v>
      </c>
      <c r="D22" s="5">
        <v>0</v>
      </c>
      <c r="E22" s="6">
        <f t="shared" si="1"/>
        <v>1935392</v>
      </c>
      <c r="F22" s="5">
        <v>1268426.25</v>
      </c>
      <c r="G22" s="5">
        <v>1268426.25</v>
      </c>
      <c r="H22" s="6">
        <f t="shared" si="2"/>
        <v>666965.75</v>
      </c>
    </row>
    <row r="23" spans="1:8" x14ac:dyDescent="0.25">
      <c r="A23" s="7"/>
      <c r="B23" s="4" t="s">
        <v>25</v>
      </c>
      <c r="C23" s="5">
        <v>20185637</v>
      </c>
      <c r="D23" s="5">
        <v>0</v>
      </c>
      <c r="E23" s="6">
        <f t="shared" si="1"/>
        <v>20185637</v>
      </c>
      <c r="F23" s="5">
        <v>24276276</v>
      </c>
      <c r="G23" s="5">
        <v>24276276</v>
      </c>
      <c r="H23" s="6">
        <f t="shared" si="2"/>
        <v>-4090639</v>
      </c>
    </row>
    <row r="24" spans="1:8" x14ac:dyDescent="0.25">
      <c r="A24" s="7"/>
      <c r="B24" s="4" t="s">
        <v>26</v>
      </c>
      <c r="C24" s="5">
        <v>0</v>
      </c>
      <c r="D24" s="5">
        <v>0</v>
      </c>
      <c r="E24" s="6">
        <f t="shared" si="1"/>
        <v>0</v>
      </c>
      <c r="F24" s="5">
        <v>0</v>
      </c>
      <c r="G24" s="5">
        <v>0</v>
      </c>
      <c r="H24" s="6">
        <f t="shared" si="2"/>
        <v>0</v>
      </c>
    </row>
    <row r="25" spans="1:8" x14ac:dyDescent="0.25">
      <c r="A25" s="21" t="s">
        <v>27</v>
      </c>
      <c r="B25" s="22"/>
      <c r="C25" s="9">
        <f>SUM(C26:C34)</f>
        <v>2460645</v>
      </c>
      <c r="D25" s="9">
        <f>SUM(D26:D34)</f>
        <v>0</v>
      </c>
      <c r="E25" s="9">
        <f t="shared" si="1"/>
        <v>2460645</v>
      </c>
      <c r="F25" s="9">
        <f t="shared" ref="F25:G25" si="4">SUM(F26:F34)</f>
        <v>26130688.699999999</v>
      </c>
      <c r="G25" s="9">
        <f t="shared" si="4"/>
        <v>26130688.699999999</v>
      </c>
      <c r="H25" s="9">
        <f t="shared" si="2"/>
        <v>-23670043.699999999</v>
      </c>
    </row>
    <row r="26" spans="1:8" x14ac:dyDescent="0.25">
      <c r="A26" s="3"/>
      <c r="B26" s="4" t="s">
        <v>28</v>
      </c>
      <c r="C26" s="5">
        <v>737568</v>
      </c>
      <c r="D26" s="5">
        <v>0</v>
      </c>
      <c r="E26" s="6">
        <f t="shared" si="1"/>
        <v>737568</v>
      </c>
      <c r="F26" s="5">
        <v>25707829.289999999</v>
      </c>
      <c r="G26" s="5">
        <v>25707829.289999999</v>
      </c>
      <c r="H26" s="6">
        <f t="shared" si="2"/>
        <v>-24970261.289999999</v>
      </c>
    </row>
    <row r="27" spans="1:8" x14ac:dyDescent="0.25">
      <c r="A27" s="7"/>
      <c r="B27" s="4" t="s">
        <v>29</v>
      </c>
      <c r="C27" s="5">
        <v>1723077</v>
      </c>
      <c r="D27" s="5">
        <v>0</v>
      </c>
      <c r="E27" s="6">
        <f t="shared" si="1"/>
        <v>1723077</v>
      </c>
      <c r="F27" s="5">
        <v>422859.41</v>
      </c>
      <c r="G27" s="5">
        <v>422859.41</v>
      </c>
      <c r="H27" s="6">
        <f t="shared" si="2"/>
        <v>1300217.5900000001</v>
      </c>
    </row>
    <row r="28" spans="1:8" x14ac:dyDescent="0.25">
      <c r="A28" s="7"/>
      <c r="B28" s="4" t="s">
        <v>30</v>
      </c>
      <c r="C28" s="5">
        <v>0</v>
      </c>
      <c r="D28" s="5">
        <v>0</v>
      </c>
      <c r="E28" s="6">
        <f t="shared" si="1"/>
        <v>0</v>
      </c>
      <c r="F28" s="5">
        <v>0</v>
      </c>
      <c r="G28" s="5">
        <v>0</v>
      </c>
      <c r="H28" s="6">
        <f t="shared" si="2"/>
        <v>0</v>
      </c>
    </row>
    <row r="29" spans="1:8" x14ac:dyDescent="0.25">
      <c r="A29" s="7"/>
      <c r="B29" s="4" t="s">
        <v>31</v>
      </c>
      <c r="C29" s="5">
        <v>0</v>
      </c>
      <c r="D29" s="5">
        <v>0</v>
      </c>
      <c r="E29" s="6">
        <f t="shared" si="1"/>
        <v>0</v>
      </c>
      <c r="F29" s="5">
        <v>0</v>
      </c>
      <c r="G29" s="5">
        <v>0</v>
      </c>
      <c r="H29" s="6">
        <f t="shared" si="2"/>
        <v>0</v>
      </c>
    </row>
    <row r="30" spans="1:8" x14ac:dyDescent="0.25">
      <c r="A30" s="7"/>
      <c r="B30" s="4" t="s">
        <v>32</v>
      </c>
      <c r="C30" s="5">
        <v>0</v>
      </c>
      <c r="D30" s="5">
        <v>0</v>
      </c>
      <c r="E30" s="6">
        <f t="shared" si="1"/>
        <v>0</v>
      </c>
      <c r="F30" s="5">
        <v>0</v>
      </c>
      <c r="G30" s="5">
        <v>0</v>
      </c>
      <c r="H30" s="6">
        <f t="shared" si="2"/>
        <v>0</v>
      </c>
    </row>
    <row r="31" spans="1:8" x14ac:dyDescent="0.25">
      <c r="A31" s="7"/>
      <c r="B31" s="4" t="s">
        <v>33</v>
      </c>
      <c r="C31" s="5">
        <v>0</v>
      </c>
      <c r="D31" s="5">
        <v>0</v>
      </c>
      <c r="E31" s="6">
        <f t="shared" si="1"/>
        <v>0</v>
      </c>
      <c r="F31" s="5">
        <v>0</v>
      </c>
      <c r="G31" s="5">
        <v>0</v>
      </c>
      <c r="H31" s="6">
        <f t="shared" si="2"/>
        <v>0</v>
      </c>
    </row>
    <row r="32" spans="1:8" x14ac:dyDescent="0.25">
      <c r="A32" s="7"/>
      <c r="B32" s="4" t="s">
        <v>34</v>
      </c>
      <c r="C32" s="5">
        <v>0</v>
      </c>
      <c r="D32" s="5">
        <v>0</v>
      </c>
      <c r="E32" s="6">
        <f t="shared" si="1"/>
        <v>0</v>
      </c>
      <c r="F32" s="5">
        <v>0</v>
      </c>
      <c r="G32" s="5">
        <v>0</v>
      </c>
      <c r="H32" s="6">
        <f t="shared" si="2"/>
        <v>0</v>
      </c>
    </row>
    <row r="33" spans="1:8" x14ac:dyDescent="0.25">
      <c r="A33" s="7"/>
      <c r="B33" s="4" t="s">
        <v>35</v>
      </c>
      <c r="C33" s="5">
        <v>0</v>
      </c>
      <c r="D33" s="5">
        <v>0</v>
      </c>
      <c r="E33" s="6">
        <f t="shared" si="1"/>
        <v>0</v>
      </c>
      <c r="F33" s="5">
        <v>0</v>
      </c>
      <c r="G33" s="5">
        <v>0</v>
      </c>
      <c r="H33" s="6">
        <f t="shared" si="2"/>
        <v>0</v>
      </c>
    </row>
    <row r="34" spans="1:8" x14ac:dyDescent="0.25">
      <c r="A34" s="7"/>
      <c r="B34" s="4" t="s">
        <v>36</v>
      </c>
      <c r="C34" s="5">
        <v>0</v>
      </c>
      <c r="D34" s="5">
        <v>0</v>
      </c>
      <c r="E34" s="6">
        <f t="shared" si="1"/>
        <v>0</v>
      </c>
      <c r="F34" s="5">
        <v>0</v>
      </c>
      <c r="G34" s="5">
        <v>0</v>
      </c>
      <c r="H34" s="6">
        <f t="shared" si="2"/>
        <v>0</v>
      </c>
    </row>
    <row r="35" spans="1:8" x14ac:dyDescent="0.25">
      <c r="A35" s="20" t="s">
        <v>37</v>
      </c>
      <c r="B35" s="22"/>
      <c r="C35" s="9">
        <f>SUM(C36:C39)</f>
        <v>0</v>
      </c>
      <c r="D35" s="9">
        <f>SUM(D36:D39)</f>
        <v>0</v>
      </c>
      <c r="E35" s="9">
        <f t="shared" si="1"/>
        <v>0</v>
      </c>
      <c r="F35" s="9">
        <f>SUM(F36:F39)</f>
        <v>17486665.98</v>
      </c>
      <c r="G35" s="9">
        <f>SUM(G36:G39)</f>
        <v>17486665.98</v>
      </c>
      <c r="H35" s="9">
        <f t="shared" si="2"/>
        <v>-17486665.98</v>
      </c>
    </row>
    <row r="36" spans="1:8" x14ac:dyDescent="0.25">
      <c r="A36" s="7"/>
      <c r="B36" s="4" t="s">
        <v>38</v>
      </c>
      <c r="C36" s="5">
        <v>0</v>
      </c>
      <c r="D36" s="5">
        <v>0</v>
      </c>
      <c r="E36" s="6">
        <f t="shared" si="1"/>
        <v>0</v>
      </c>
      <c r="F36" s="5">
        <v>3065678.24</v>
      </c>
      <c r="G36" s="5">
        <v>3065678.24</v>
      </c>
      <c r="H36" s="6">
        <f t="shared" si="2"/>
        <v>-3065678.24</v>
      </c>
    </row>
    <row r="37" spans="1:8" ht="30" x14ac:dyDescent="0.25">
      <c r="A37" s="7"/>
      <c r="B37" s="10" t="s">
        <v>39</v>
      </c>
      <c r="C37" s="5">
        <v>0</v>
      </c>
      <c r="D37" s="5">
        <v>0</v>
      </c>
      <c r="E37" s="6">
        <f t="shared" si="1"/>
        <v>0</v>
      </c>
      <c r="F37" s="5">
        <v>14420987.74</v>
      </c>
      <c r="G37" s="5">
        <v>14420987.74</v>
      </c>
      <c r="H37" s="6">
        <f t="shared" si="2"/>
        <v>-14420987.74</v>
      </c>
    </row>
    <row r="38" spans="1:8" x14ac:dyDescent="0.25">
      <c r="A38" s="7"/>
      <c r="B38" s="4" t="s">
        <v>40</v>
      </c>
      <c r="C38" s="5">
        <v>0</v>
      </c>
      <c r="D38" s="5">
        <v>0</v>
      </c>
      <c r="E38" s="6">
        <f t="shared" si="1"/>
        <v>0</v>
      </c>
      <c r="F38" s="5">
        <v>0</v>
      </c>
      <c r="G38" s="5">
        <v>0</v>
      </c>
      <c r="H38" s="6">
        <f t="shared" si="2"/>
        <v>0</v>
      </c>
    </row>
    <row r="39" spans="1:8" x14ac:dyDescent="0.25">
      <c r="A39" s="7"/>
      <c r="B39" s="4" t="s">
        <v>41</v>
      </c>
      <c r="C39" s="5">
        <v>0</v>
      </c>
      <c r="D39" s="5">
        <v>0</v>
      </c>
      <c r="E39" s="6">
        <f t="shared" si="1"/>
        <v>0</v>
      </c>
      <c r="F39" s="5">
        <v>0</v>
      </c>
      <c r="G39" s="5">
        <v>0</v>
      </c>
      <c r="H39" s="11">
        <f t="shared" si="2"/>
        <v>0</v>
      </c>
    </row>
    <row r="40" spans="1:8" ht="15.75" thickBot="1" x14ac:dyDescent="0.3">
      <c r="A40" s="23" t="s">
        <v>42</v>
      </c>
      <c r="B40" s="23"/>
      <c r="C40" s="12">
        <f>C8+C17+C25+C35</f>
        <v>156138029</v>
      </c>
      <c r="D40" s="12">
        <f>D8+D17+D25+D35</f>
        <v>0</v>
      </c>
      <c r="E40" s="12">
        <f t="shared" si="1"/>
        <v>156138029</v>
      </c>
      <c r="F40" s="12">
        <f>F8+F17+F25+F35</f>
        <v>228640880.66999999</v>
      </c>
      <c r="G40" s="12">
        <f>G8+G17+G25+G35</f>
        <v>228640880.66999999</v>
      </c>
      <c r="H40" s="12">
        <f t="shared" si="2"/>
        <v>-72502851.669999987</v>
      </c>
    </row>
    <row r="41" spans="1:8" ht="15.75" thickTop="1" x14ac:dyDescent="0.25">
      <c r="A41" s="7"/>
      <c r="B41" s="7"/>
      <c r="C41" s="7"/>
      <c r="D41" s="7"/>
      <c r="E41" s="7"/>
      <c r="F41" s="7"/>
      <c r="G41" s="7"/>
      <c r="H41" s="7"/>
    </row>
    <row r="42" spans="1:8" ht="18.75" x14ac:dyDescent="0.3">
      <c r="A42" s="13" t="s">
        <v>43</v>
      </c>
      <c r="B42" s="7"/>
      <c r="C42" s="7"/>
      <c r="D42" s="7"/>
      <c r="E42" s="7"/>
      <c r="F42" s="7"/>
      <c r="G42" s="7"/>
      <c r="H42" s="7"/>
    </row>
    <row r="43" spans="1:8" x14ac:dyDescent="0.25">
      <c r="A43" s="7"/>
      <c r="B43" s="7"/>
      <c r="C43" s="7"/>
      <c r="D43" s="7"/>
      <c r="E43" s="7"/>
      <c r="F43" s="7"/>
      <c r="G43" s="7"/>
      <c r="H43" s="7"/>
    </row>
    <row r="44" spans="1:8" x14ac:dyDescent="0.25">
      <c r="A44" s="7"/>
      <c r="B44" s="14"/>
      <c r="C44" s="7"/>
      <c r="D44" s="14"/>
      <c r="E44" s="14"/>
      <c r="F44" s="14"/>
      <c r="G44" s="14"/>
      <c r="H44" s="7"/>
    </row>
    <row r="45" spans="1:8" x14ac:dyDescent="0.25">
      <c r="A45" s="7"/>
      <c r="B45" s="18" t="s">
        <v>46</v>
      </c>
      <c r="C45" s="7"/>
      <c r="D45" s="18" t="s">
        <v>47</v>
      </c>
      <c r="E45" s="18"/>
      <c r="F45" s="18"/>
      <c r="G45" s="18"/>
      <c r="H45" s="7"/>
    </row>
    <row r="46" spans="1:8" x14ac:dyDescent="0.25">
      <c r="A46" s="7"/>
      <c r="B46" s="18"/>
      <c r="C46" s="7"/>
      <c r="D46" s="18"/>
      <c r="E46" s="18"/>
      <c r="F46" s="18"/>
      <c r="G46" s="18"/>
      <c r="H46" s="7"/>
    </row>
    <row r="47" spans="1:8" ht="15.75" x14ac:dyDescent="0.25">
      <c r="A47" s="7"/>
      <c r="B47" s="15" t="s">
        <v>48</v>
      </c>
      <c r="C47" s="7"/>
      <c r="D47" s="18" t="s">
        <v>49</v>
      </c>
      <c r="E47" s="18"/>
      <c r="F47" s="18"/>
      <c r="G47" s="18"/>
      <c r="H47" s="7"/>
    </row>
    <row r="48" spans="1:8" x14ac:dyDescent="0.25">
      <c r="A48" s="19" t="s">
        <v>50</v>
      </c>
      <c r="B48" s="19"/>
      <c r="C48" s="19"/>
      <c r="D48" s="19"/>
      <c r="E48" s="19"/>
      <c r="F48" s="19"/>
      <c r="G48" s="19"/>
      <c r="H48" s="19"/>
    </row>
    <row r="49" spans="1:8" x14ac:dyDescent="0.25">
      <c r="A49" s="19"/>
      <c r="B49" s="19"/>
      <c r="C49" s="19"/>
      <c r="D49" s="19"/>
      <c r="E49" s="19"/>
      <c r="F49" s="19"/>
      <c r="G49" s="19"/>
      <c r="H49" s="19"/>
    </row>
    <row r="50" spans="1:8" ht="15.75" x14ac:dyDescent="0.25">
      <c r="A50" s="7"/>
      <c r="B50" s="16"/>
      <c r="C50" s="7"/>
      <c r="D50" s="17"/>
      <c r="E50" s="17"/>
      <c r="F50" s="17"/>
      <c r="G50" s="17"/>
      <c r="H50" s="7"/>
    </row>
  </sheetData>
  <sheetProtection algorithmName="SHA-512" hashValue="l0dL0SLgA5ibfhpE2+iGFvTJWsIvxQZTFQJUxzdTAUr5VT5ALPWBrIOxpwzqMG5kJfKX+9BS8P5N4ssYsbBG3Q==" saltValue="TJ8RgXQsT9KNKI/T8mkRDQ==" spinCount="100000" sheet="1" objects="1" scenarios="1" selectLockedCells="1" selectUnlockedCells="1"/>
  <mergeCells count="17">
    <mergeCell ref="A6:B7"/>
    <mergeCell ref="C6:G6"/>
    <mergeCell ref="H6:H7"/>
    <mergeCell ref="A1:H1"/>
    <mergeCell ref="A2:H2"/>
    <mergeCell ref="A3:H3"/>
    <mergeCell ref="A4:H4"/>
    <mergeCell ref="A5:H5"/>
    <mergeCell ref="D45:G46"/>
    <mergeCell ref="D47:G47"/>
    <mergeCell ref="A48:H49"/>
    <mergeCell ref="A8:B8"/>
    <mergeCell ref="A17:B17"/>
    <mergeCell ref="A25:B25"/>
    <mergeCell ref="A35:B35"/>
    <mergeCell ref="A40:B40"/>
    <mergeCell ref="B45:B46"/>
  </mergeCells>
  <dataValidations count="1">
    <dataValidation type="decimal" allowBlank="1" showInputMessage="1" showErrorMessage="1" sqref="C26:D34 F26:G34 C18:D24 C9:D16 F9:G16 F18:G24 C36:D39 F36:G39" xr:uid="{00000000-0002-0000-0000-000000000000}">
      <formula1>-20000000000</formula1>
      <formula2>20000000000</formula2>
    </dataValidation>
  </dataValidations>
  <printOptions horizontalCentered="1"/>
  <pageMargins left="0.23622047244094491" right="0.23622047244094491" top="0.74803149606299213" bottom="0.74803149606299213" header="0.31496062992125984" footer="0.31496062992125984"/>
  <pageSetup scale="60" orientation="landscape" r:id="rId1"/>
  <headerFooter>
    <oddFooter xml:space="preserve">&amp;R&amp;"-,Negrita Cursiva"Formato F19 - Estado Analítico del Ejercicio del Presupuesto de Egresos Clasificación Funcional (Finalidad y Función)&amp;"-,Normal"
Pagina &amp;P de &amp;N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F19</vt:lpstr>
      <vt:lpstr>'F19'!Área_de_impresión</vt:lpstr>
      <vt:lpstr>'F19'!Print_Area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Administrador</cp:lastModifiedBy>
  <cp:lastPrinted>2020-12-15T20:19:56Z</cp:lastPrinted>
  <dcterms:created xsi:type="dcterms:W3CDTF">2020-12-15T18:29:51Z</dcterms:created>
  <dcterms:modified xsi:type="dcterms:W3CDTF">2023-02-02T17:58:08Z</dcterms:modified>
</cp:coreProperties>
</file>