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ASEJ2021\Plantillas\"/>
    </mc:Choice>
  </mc:AlternateContent>
  <xr:revisionPtr revIDLastSave="0" documentId="13_ncr:1_{765D3E8B-1158-4749-BB05-049DB3BB9F1D}" xr6:coauthVersionLast="47" xr6:coauthVersionMax="47" xr10:uidLastSave="{00000000-0000-0000-0000-000000000000}"/>
  <workbookProtection workbookAlgorithmName="SHA-512" workbookHashValue="oG6I4iV5t90yIAx5rzslLmdX6zX6nd94iV/2y4zAMlqOn9eO3KM/H1Z3HnPy7U0U/XeLvbQ/ic/++xH/pBkW1Q==" workbookSaltValue="6umFNF+y5ZqvBrksXywXkA==" workbookSpinCount="100000" lockStructure="1"/>
  <bookViews>
    <workbookView xWindow="0" yWindow="0" windowWidth="14400" windowHeight="15600" xr2:uid="{00000000-000D-0000-FFFF-FFFF00000000}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AG106" i="1" s="1"/>
  <c r="BN79" i="1"/>
  <c r="AF106" i="1" l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<sst xmlns="http://schemas.openxmlformats.org/spreadsheetml/2006/main" count="394" uniqueCount="393">
  <si>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</si>
  <si>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</si>
  <si>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</si>
  <si>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</si>
  <si>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</si>
  <si>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</si>
  <si>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</si>
  <si>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</si>
  <si>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</si>
  <si>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</si>
  <si>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</si>
  <si>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</si>
  <si>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</si>
  <si>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</si>
  <si>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</si>
  <si>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</si>
  <si>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</si>
  <si>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</si>
  <si>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</si>
  <si>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</si>
  <si>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</si>
  <si>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</si>
  <si>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</si>
  <si>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</si>
  <si>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</si>
  <si>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</si>
  <si>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</si>
  <si>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</si>
  <si>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</si>
  <si>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</si>
  <si>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</si>
  <si>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</si>
  <si>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</si>
  <si>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</si>
  <si>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</si>
  <si>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</si>
  <si>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</si>
  <si>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</si>
  <si>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</si>
  <si>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</si>
  <si>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</si>
  <si>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</si>
  <si>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</si>
  <si>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</si>
  <si>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</si>
  <si>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</si>
  <si>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</si>
  <si>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</si>
  <si>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</si>
  <si>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</si>
  <si>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</si>
  <si>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</si>
  <si>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</si>
  <si>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</si>
  <si>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</si>
  <si>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</si>
  <si>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</si>
  <si>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</si>
  <si>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</si>
  <si>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</si>
  <si>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</si>
  <si>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</si>
  <si>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</si>
  <si>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</si>
  <si>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</si>
  <si>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</si>
  <si>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</si>
  <si>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</si>
  <si>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</si>
  <si>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</si>
  <si>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</si>
  <si>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</si>
  <si>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</si>
  <si>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</si>
  <si>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</si>
  <si>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</si>
  <si>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</si>
  <si>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</si>
  <si>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</si>
  <si>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</si>
  <si>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</si>
  <si>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</si>
  <si>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</si>
  <si>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</si>
  <si>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</si>
  <si>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</si>
  <si>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</si>
  <si>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</si>
  <si>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</si>
  <si>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</si>
  <si>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</si>
  <si>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</si>
  <si>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</si>
  <si>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</si>
  <si>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</si>
  <si>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</si>
  <si>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</si>
  <si>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</si>
  <si>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</si>
  <si>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</si>
  <si>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</si>
  <si>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</si>
  <si>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</si>
  <si>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</si>
  <si>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</si>
  <si>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</si>
  <si>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</si>
  <si>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</si>
  <si>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</si>
  <si>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</si>
  <si>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</si>
  <si>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</si>
  <si>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</si>
  <si>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</si>
  <si>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</si>
  <si>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</si>
  <si>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</si>
  <si>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</si>
  <si>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</si>
  <si>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</si>
  <si>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</si>
  <si>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</si>
  <si>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</si>
  <si>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</si>
  <si>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</si>
  <si>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</si>
  <si>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</si>
  <si>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</si>
  <si>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</si>
  <si>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</si>
  <si>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</si>
  <si>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</si>
  <si>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</si>
  <si>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</si>
  <si>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</si>
  <si>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</si>
  <si>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</si>
  <si>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</si>
  <si>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</si>
  <si>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</si>
  <si>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</si>
  <si>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</si>
  <si>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</si>
  <si>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</si>
  <si>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</si>
  <si>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</si>
  <si>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</si>
  <si>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</si>
  <si>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</si>
  <si>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</si>
  <si>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</si>
  <si>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</si>
  <si>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</si>
  <si>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</si>
  <si>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</si>
  <si>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</si>
  <si>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</si>
  <si>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</si>
  <si>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</si>
  <si>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</si>
  <si>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</si>
  <si>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</si>
  <si>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</si>
  <si>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</si>
  <si>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</si>
  <si>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</si>
  <si>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</si>
  <si>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</si>
  <si>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</si>
  <si>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</si>
  <si>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</si>
  <si>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</si>
  <si>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</si>
  <si>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</si>
  <si>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</si>
  <si>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</si>
  <si>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</si>
  <si>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</si>
  <si>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</si>
  <si>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</si>
  <si>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</si>
  <si>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</si>
  <si>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</si>
  <si>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</si>
  <si>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</si>
  <si>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</si>
  <si>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</si>
  <si>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</si>
  <si>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</si>
  <si>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</si>
  <si>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</si>
  <si>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</si>
  <si>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</si>
  <si>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</si>
  <si>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</si>
  <si>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</si>
  <si>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</si>
  <si>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</si>
  <si>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</si>
  <si>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</si>
  <si>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</si>
  <si>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</si>
  <si>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</si>
  <si>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</si>
  <si>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</si>
  <si>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</si>
  <si>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</si>
  <si>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</si>
  <si>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</si>
  <si>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</si>
  <si>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</si>
  <si>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</si>
  <si>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</si>
  <si>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</si>
  <si>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</si>
  <si>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</si>
  <si>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</si>
  <si>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</si>
  <si>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</si>
  <si>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</si>
  <si>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</si>
  <si>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</si>
  <si>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</si>
  <si>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</si>
  <si>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</si>
  <si>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</si>
  <si>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</si>
  <si>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</si>
  <si>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</si>
  <si>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</si>
  <si>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</si>
  <si>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</si>
  <si>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</si>
  <si>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</si>
  <si>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</si>
  <si>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</si>
  <si>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</si>
  <si>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</si>
  <si>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</si>
  <si>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</si>
  <si>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</si>
  <si>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</si>
  <si>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</si>
  <si>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</si>
  <si>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</si>
  <si>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</si>
  <si>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</si>
  <si>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</si>
  <si>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</si>
  <si>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</si>
  <si>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</si>
  <si>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</si>
  <si>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</si>
  <si>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</si>
  <si>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</si>
  <si>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</si>
  <si>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</si>
  <si>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</si>
  <si>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</si>
  <si>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</si>
  <si>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</si>
  <si>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</si>
  <si>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</si>
  <si>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</si>
  <si>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</si>
  <si>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</si>
  <si>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</si>
  <si>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</si>
  <si>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</si>
  <si>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</si>
  <si>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</si>
  <si>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</si>
  <si>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</si>
  <si>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</si>
  <si>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</si>
  <si>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</si>
  <si>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</si>
  <si>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</si>
  <si>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</si>
  <si>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</si>
  <si>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</si>
  <si>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</si>
  <si>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</si>
  <si>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</si>
  <si>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</si>
  <si>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</si>
  <si>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</si>
  <si>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</si>
  <si>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</si>
  <si>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</si>
  <si>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</si>
  <si>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</si>
  <si>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</si>
  <si>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</si>
  <si>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</si>
  <si>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</si>
  <si>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</si>
  <si>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</si>
  <si>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</si>
  <si>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</si>
  <si>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</si>
  <si>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</si>
  <si>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</si>
  <si>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</si>
  <si>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</si>
  <si>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</si>
  <si>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</si>
  <si>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</si>
  <si>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</si>
  <si>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</si>
  <si>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</si>
  <si>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</si>
  <si>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</si>
  <si>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</si>
  <si>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</si>
  <si>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</si>
  <si>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</si>
  <si>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</si>
  <si>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</si>
  <si>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</si>
  <si>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</si>
  <si>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</si>
  <si>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</si>
  <si>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</si>
  <si>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</si>
  <si>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</si>
  <si>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</si>
  <si>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</si>
  <si>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</si>
  <si>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</si>
  <si>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</si>
  <si>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</si>
  <si>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</si>
  <si>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</si>
  <si>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</si>
  <si>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</si>
  <si>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</si>
  <si>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</si>
  <si>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</si>
  <si>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</si>
  <si>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</si>
  <si>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</si>
  <si>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</si>
  <si>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</si>
  <si>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</si>
  <si>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</si>
  <si>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</si>
  <si>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</si>
  <si>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</si>
  <si>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</si>
  <si>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</si>
  <si>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</si>
  <si>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</si>
  <si>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</si>
  <si>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</si>
  <si>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</si>
  <si>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</si>
  <si>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</si>
  <si>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</si>
  <si>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</si>
  <si>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</si>
  <si>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</si>
  <si>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</si>
  <si>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</si>
  <si>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</si>
  <si>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</si>
  <si>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</si>
  <si>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</si>
  <si>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</si>
  <si>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</si>
  <si>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</si>
  <si>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</si>
  <si>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</si>
  <si>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</si>
  <si>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</si>
  <si>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</si>
  <si>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</si>
  <si>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</si>
  <si>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</si>
  <si>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</si>
  <si>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</si>
  <si>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</si>
  <si>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</si>
  <si>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</si>
  <si>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</si>
  <si>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</si>
  <si>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IXTLAHUACÁN DE LOS MEMBRILLOS</t>
  </si>
  <si>
    <t>DEL 1 DE ENERO AL 31 DE DICIEMBRE DE 2021</t>
  </si>
  <si>
    <t>LIC. JOSE HERIBERTO GARCIA MURILLO</t>
  </si>
  <si>
    <t>LAE GUILLERMO RAMIREZ HERNANDEZ</t>
  </si>
  <si>
    <t>PRESIDENTE MUNICIPAL</t>
  </si>
  <si>
    <t>ENCARGADO DE LA HACIENDA MUNICIPAL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</si>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</sst>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4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42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Alignment="1" applyProtection="1">
      <protection hidden="1"/>
    </xf>
    <xf numFmtId="164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128"/>
  <sheetViews>
    <sheetView showGridLines="0" tabSelected="1" topLeftCell="D97" zoomScaleNormal="100" workbookViewId="0">
      <selection activeCell="AG112" sqref="AG112:AU115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64" t="s">
        <v>386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</row>
    <row r="2" spans="1:66" s="2" customFormat="1" ht="21">
      <c r="A2" s="1"/>
      <c r="B2" s="65" t="s">
        <v>0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  <c r="BC2" s="65"/>
      <c r="BD2" s="65"/>
      <c r="BE2" s="65"/>
      <c r="BF2" s="65"/>
      <c r="BG2" s="65"/>
      <c r="BH2" s="65"/>
      <c r="BI2" s="65"/>
      <c r="BJ2" s="65"/>
      <c r="BK2" s="65"/>
      <c r="BL2" s="65"/>
      <c r="BM2" s="65"/>
      <c r="BN2" s="65"/>
    </row>
    <row r="3" spans="1:66" s="2" customFormat="1" ht="18.75">
      <c r="A3" s="1"/>
      <c r="B3" s="66" t="s">
        <v>387</v>
      </c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66"/>
      <c r="AX3" s="66"/>
      <c r="AY3" s="66"/>
      <c r="AZ3" s="66"/>
      <c r="BA3" s="66"/>
      <c r="BB3" s="66"/>
      <c r="BC3" s="66"/>
      <c r="BD3" s="66"/>
      <c r="BE3" s="66"/>
      <c r="BF3" s="66"/>
      <c r="BG3" s="66"/>
      <c r="BH3" s="66"/>
      <c r="BI3" s="66"/>
      <c r="BJ3" s="66"/>
      <c r="BK3" s="66"/>
      <c r="BL3" s="66"/>
      <c r="BM3" s="66"/>
      <c r="BN3" s="6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67" t="s">
        <v>2</v>
      </c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">
        <v>2021</v>
      </c>
      <c r="AG5" s="6">
        <v>2020</v>
      </c>
      <c r="AH5" s="6" t="s">
        <v>3</v>
      </c>
      <c r="AI5" s="67" t="s">
        <v>2</v>
      </c>
      <c r="AJ5" s="67"/>
      <c r="AK5" s="67"/>
      <c r="AL5" s="67"/>
      <c r="AM5" s="67"/>
      <c r="AN5" s="67"/>
      <c r="AO5" s="67"/>
      <c r="AP5" s="67"/>
      <c r="AQ5" s="67"/>
      <c r="AR5" s="67"/>
      <c r="AS5" s="67"/>
      <c r="AT5" s="67"/>
      <c r="AU5" s="67"/>
      <c r="AV5" s="67"/>
      <c r="AW5" s="67"/>
      <c r="AX5" s="67"/>
      <c r="AY5" s="67"/>
      <c r="AZ5" s="67"/>
      <c r="BA5" s="67"/>
      <c r="BB5" s="67"/>
      <c r="BC5" s="67"/>
      <c r="BD5" s="67"/>
      <c r="BE5" s="67"/>
      <c r="BF5" s="67"/>
      <c r="BG5" s="67"/>
      <c r="BH5" s="67"/>
      <c r="BI5" s="67"/>
      <c r="BJ5" s="67"/>
      <c r="BK5" s="67"/>
      <c r="BL5" s="67"/>
      <c r="BM5" s="6">
        <v>2021</v>
      </c>
      <c r="BN5" s="6">
        <v>2020</v>
      </c>
    </row>
    <row r="6" spans="1:66" s="11" customFormat="1" ht="15" customHeight="1">
      <c r="A6" s="8">
        <v>10000</v>
      </c>
      <c r="B6" s="68" t="s">
        <v>4</v>
      </c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9"/>
      <c r="AG6" s="9"/>
      <c r="AH6" s="10" t="s">
        <v>5</v>
      </c>
      <c r="AI6" s="68" t="s">
        <v>6</v>
      </c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8"/>
      <c r="AU6" s="68"/>
      <c r="AV6" s="68"/>
      <c r="AW6" s="68"/>
      <c r="AX6" s="68"/>
      <c r="AY6" s="68"/>
      <c r="AZ6" s="68"/>
      <c r="BA6" s="68"/>
      <c r="BB6" s="68"/>
      <c r="BC6" s="68"/>
      <c r="BD6" s="68"/>
      <c r="BE6" s="68"/>
      <c r="BF6" s="68"/>
      <c r="BG6" s="68"/>
      <c r="BH6" s="68"/>
      <c r="BI6" s="68"/>
      <c r="BJ6" s="68"/>
      <c r="BK6" s="68"/>
      <c r="BL6" s="68"/>
      <c r="BM6" s="9"/>
      <c r="BN6" s="9"/>
    </row>
    <row r="7" spans="1:66" s="11" customFormat="1" ht="15" customHeight="1">
      <c r="A7" s="12">
        <v>11000</v>
      </c>
      <c r="B7" s="72" t="s">
        <v>7</v>
      </c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13"/>
      <c r="AG7" s="13"/>
      <c r="AH7" s="14" t="s">
        <v>8</v>
      </c>
      <c r="AI7" s="72" t="s">
        <v>9</v>
      </c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15"/>
      <c r="BN7" s="15"/>
    </row>
    <row r="8" spans="1:66" s="11" customFormat="1" ht="15" customHeight="1">
      <c r="A8" s="12">
        <v>11100</v>
      </c>
      <c r="B8" s="73" t="s">
        <v>10</v>
      </c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16">
        <f>SUM(AF9:AF15)</f>
        <v>20216445.140000001</v>
      </c>
      <c r="AG8" s="16">
        <f>SUM(AG9:AG15)</f>
        <v>27717196.879999999</v>
      </c>
      <c r="AH8" s="14" t="s">
        <v>11</v>
      </c>
      <c r="AI8" s="73" t="s">
        <v>12</v>
      </c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16">
        <f>SUM(BM9:BM17)</f>
        <v>69792.260000000009</v>
      </c>
      <c r="BN8" s="16">
        <f>SUM(BN9:BN17)</f>
        <v>695258.72</v>
      </c>
    </row>
    <row r="9" spans="1:66" s="11" customFormat="1" ht="15" customHeight="1">
      <c r="A9" s="17">
        <v>11110</v>
      </c>
      <c r="B9" s="70" t="s">
        <v>13</v>
      </c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18">
        <v>201943.74</v>
      </c>
      <c r="AG9" s="18">
        <v>91066.13</v>
      </c>
      <c r="AH9" s="19" t="s">
        <v>14</v>
      </c>
      <c r="AI9" s="71" t="s">
        <v>15</v>
      </c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18">
        <v>0</v>
      </c>
      <c r="BN9" s="18">
        <v>0</v>
      </c>
    </row>
    <row r="10" spans="1:66" s="11" customFormat="1" ht="15" customHeight="1">
      <c r="A10" s="17">
        <v>11120</v>
      </c>
      <c r="B10" s="70" t="s">
        <v>16</v>
      </c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18">
        <v>15179901.4</v>
      </c>
      <c r="AG10" s="18">
        <v>22791530.75</v>
      </c>
      <c r="AH10" s="19" t="s">
        <v>17</v>
      </c>
      <c r="AI10" s="71" t="s">
        <v>18</v>
      </c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18">
        <v>25239.72</v>
      </c>
      <c r="BN10" s="18">
        <v>265709.43</v>
      </c>
    </row>
    <row r="11" spans="1:66" s="11" customFormat="1" ht="15" customHeight="1">
      <c r="A11" s="17">
        <v>11130</v>
      </c>
      <c r="B11" s="70" t="s">
        <v>19</v>
      </c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18">
        <v>0</v>
      </c>
      <c r="AG11" s="18">
        <v>0</v>
      </c>
      <c r="AH11" s="19" t="s">
        <v>20</v>
      </c>
      <c r="AI11" s="71" t="s">
        <v>21</v>
      </c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/>
      <c r="BM11" s="18">
        <v>0</v>
      </c>
      <c r="BN11" s="18">
        <v>149407.96</v>
      </c>
    </row>
    <row r="12" spans="1:66" s="11" customFormat="1" ht="15" customHeight="1">
      <c r="A12" s="17">
        <v>11140</v>
      </c>
      <c r="B12" s="70" t="s">
        <v>22</v>
      </c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18">
        <v>0</v>
      </c>
      <c r="AG12" s="18">
        <v>0</v>
      </c>
      <c r="AH12" s="19" t="s">
        <v>23</v>
      </c>
      <c r="AI12" s="71" t="s">
        <v>24</v>
      </c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18">
        <v>0</v>
      </c>
      <c r="BN12" s="18">
        <v>0</v>
      </c>
    </row>
    <row r="13" spans="1:66" s="11" customFormat="1" ht="15" customHeight="1">
      <c r="A13" s="17">
        <v>11150</v>
      </c>
      <c r="B13" s="70" t="s">
        <v>25</v>
      </c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18">
        <v>0</v>
      </c>
      <c r="AG13" s="18">
        <v>0</v>
      </c>
      <c r="AH13" s="19" t="s">
        <v>26</v>
      </c>
      <c r="AI13" s="71" t="s">
        <v>27</v>
      </c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18">
        <v>0</v>
      </c>
      <c r="BN13" s="18">
        <v>0</v>
      </c>
    </row>
    <row r="14" spans="1:66" s="11" customFormat="1" ht="15" customHeight="1">
      <c r="A14" s="17">
        <v>11160</v>
      </c>
      <c r="B14" s="70" t="s">
        <v>28</v>
      </c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18">
        <v>0</v>
      </c>
      <c r="AG14" s="18">
        <v>0</v>
      </c>
      <c r="AH14" s="19" t="s">
        <v>29</v>
      </c>
      <c r="AI14" s="71" t="s">
        <v>30</v>
      </c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/>
      <c r="BM14" s="18">
        <v>0</v>
      </c>
      <c r="BN14" s="18">
        <v>0</v>
      </c>
    </row>
    <row r="15" spans="1:66" s="11" customFormat="1" ht="15" customHeight="1">
      <c r="A15" s="17">
        <v>11190</v>
      </c>
      <c r="B15" s="70" t="s">
        <v>31</v>
      </c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18">
        <v>4834600</v>
      </c>
      <c r="AG15" s="18">
        <v>4834600</v>
      </c>
      <c r="AH15" s="19" t="s">
        <v>32</v>
      </c>
      <c r="AI15" s="71" t="s">
        <v>33</v>
      </c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18">
        <v>44552.54</v>
      </c>
      <c r="BN15" s="18">
        <v>157038.96</v>
      </c>
    </row>
    <row r="16" spans="1:66" s="11" customFormat="1" ht="15" customHeight="1">
      <c r="A16" s="12">
        <v>11200</v>
      </c>
      <c r="B16" s="73" t="s">
        <v>34</v>
      </c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16">
        <f>SUM(AF17:AF23)</f>
        <v>2923347.13</v>
      </c>
      <c r="AG16" s="16">
        <f>SUM(AG17:AG23)</f>
        <v>2057706.61</v>
      </c>
      <c r="AH16" s="19" t="s">
        <v>35</v>
      </c>
      <c r="AI16" s="71" t="s">
        <v>36</v>
      </c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/>
      <c r="BM16" s="18">
        <v>0</v>
      </c>
      <c r="BN16" s="18">
        <v>0</v>
      </c>
    </row>
    <row r="17" spans="1:66" s="11" customFormat="1" ht="15" customHeight="1">
      <c r="A17" s="17">
        <v>11210</v>
      </c>
      <c r="B17" s="70" t="s">
        <v>37</v>
      </c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18">
        <v>0</v>
      </c>
      <c r="AG17" s="18">
        <v>0</v>
      </c>
      <c r="AH17" s="19" t="s">
        <v>38</v>
      </c>
      <c r="AI17" s="71" t="s">
        <v>39</v>
      </c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18">
        <v>0</v>
      </c>
      <c r="BN17" s="18">
        <v>123102.37</v>
      </c>
    </row>
    <row r="18" spans="1:66" s="11" customFormat="1" ht="15" customHeight="1">
      <c r="A18" s="17">
        <v>11220</v>
      </c>
      <c r="B18" s="70" t="s">
        <v>40</v>
      </c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18">
        <v>0</v>
      </c>
      <c r="AG18" s="18">
        <v>0</v>
      </c>
      <c r="AH18" s="14" t="s">
        <v>41</v>
      </c>
      <c r="AI18" s="73" t="s">
        <v>42</v>
      </c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  <c r="BH18" s="73"/>
      <c r="BI18" s="73"/>
      <c r="BJ18" s="73"/>
      <c r="BK18" s="73"/>
      <c r="BL18" s="73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70" t="s">
        <v>44</v>
      </c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18">
        <v>2923347.13</v>
      </c>
      <c r="AG19" s="18">
        <v>2057706.61</v>
      </c>
      <c r="AH19" s="19" t="s">
        <v>45</v>
      </c>
      <c r="AI19" s="71" t="s">
        <v>46</v>
      </c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70" t="s">
        <v>48</v>
      </c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18">
        <v>0</v>
      </c>
      <c r="AG20" s="18">
        <v>0</v>
      </c>
      <c r="AH20" s="19" t="s">
        <v>49</v>
      </c>
      <c r="AI20" s="71" t="s">
        <v>50</v>
      </c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71"/>
      <c r="BG20" s="71"/>
      <c r="BH20" s="71"/>
      <c r="BI20" s="71"/>
      <c r="BJ20" s="71"/>
      <c r="BK20" s="71"/>
      <c r="BL20" s="71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70" t="s">
        <v>52</v>
      </c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18">
        <v>0</v>
      </c>
      <c r="AG21" s="18">
        <v>0</v>
      </c>
      <c r="AH21" s="19" t="s">
        <v>53</v>
      </c>
      <c r="AI21" s="71" t="s">
        <v>54</v>
      </c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70" t="s">
        <v>56</v>
      </c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18">
        <v>0</v>
      </c>
      <c r="AG22" s="18">
        <v>0</v>
      </c>
      <c r="AH22" s="14" t="s">
        <v>57</v>
      </c>
      <c r="AI22" s="73" t="s">
        <v>58</v>
      </c>
      <c r="AJ22" s="73"/>
      <c r="AK22" s="73"/>
      <c r="AL22" s="73"/>
      <c r="AM22" s="73"/>
      <c r="AN22" s="73"/>
      <c r="AO22" s="73"/>
      <c r="AP22" s="73"/>
      <c r="AQ22" s="73"/>
      <c r="AR22" s="73"/>
      <c r="AS22" s="73"/>
      <c r="AT22" s="73"/>
      <c r="AU22" s="73"/>
      <c r="AV22" s="73"/>
      <c r="AW22" s="73"/>
      <c r="AX22" s="73"/>
      <c r="AY22" s="73"/>
      <c r="AZ22" s="73"/>
      <c r="BA22" s="73"/>
      <c r="BB22" s="73"/>
      <c r="BC22" s="73"/>
      <c r="BD22" s="73"/>
      <c r="BE22" s="73"/>
      <c r="BF22" s="73"/>
      <c r="BG22" s="73"/>
      <c r="BH22" s="73"/>
      <c r="BI22" s="73"/>
      <c r="BJ22" s="73"/>
      <c r="BK22" s="73"/>
      <c r="BL22" s="73"/>
      <c r="BM22" s="16">
        <f>SUM(BM23:BM25)</f>
        <v>0</v>
      </c>
      <c r="BN22" s="16">
        <f>SUM(BN23:BN25)</f>
        <v>0</v>
      </c>
    </row>
    <row r="23" spans="1:66" s="11" customFormat="1" ht="15" customHeight="1">
      <c r="A23" s="17" t="s">
        <v>59</v>
      </c>
      <c r="B23" s="70" t="s">
        <v>60</v>
      </c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18">
        <v>0</v>
      </c>
      <c r="AG23" s="18">
        <v>0</v>
      </c>
      <c r="AH23" s="19" t="s">
        <v>61</v>
      </c>
      <c r="AI23" s="71" t="s">
        <v>62</v>
      </c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/>
      <c r="BM23" s="18">
        <v>0</v>
      </c>
      <c r="BN23" s="18">
        <v>0</v>
      </c>
    </row>
    <row r="24" spans="1:66" s="11" customFormat="1" ht="15" customHeight="1">
      <c r="A24" s="12" t="s">
        <v>63</v>
      </c>
      <c r="B24" s="73" t="s">
        <v>64</v>
      </c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16">
        <f>SUM(AF25:AF29)</f>
        <v>2477596.64</v>
      </c>
      <c r="AG24" s="16">
        <f>SUM(AG25:AG29)</f>
        <v>2098125.04</v>
      </c>
      <c r="AH24" s="19" t="s">
        <v>65</v>
      </c>
      <c r="AI24" s="71" t="s">
        <v>66</v>
      </c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70" t="s">
        <v>68</v>
      </c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18">
        <v>2477596.64</v>
      </c>
      <c r="AG25" s="18">
        <v>2098125.04</v>
      </c>
      <c r="AH25" s="19" t="s">
        <v>69</v>
      </c>
      <c r="AI25" s="71" t="s">
        <v>70</v>
      </c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71"/>
      <c r="BG25" s="71"/>
      <c r="BH25" s="71"/>
      <c r="BI25" s="71"/>
      <c r="BJ25" s="71"/>
      <c r="BK25" s="71"/>
      <c r="BL25" s="71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70" t="s">
        <v>72</v>
      </c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18">
        <v>0</v>
      </c>
      <c r="AG26" s="18">
        <v>0</v>
      </c>
      <c r="AH26" s="14" t="s">
        <v>73</v>
      </c>
      <c r="AI26" s="73" t="s">
        <v>74</v>
      </c>
      <c r="AJ26" s="73"/>
      <c r="AK26" s="73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73"/>
      <c r="AW26" s="73"/>
      <c r="AX26" s="73"/>
      <c r="AY26" s="73"/>
      <c r="AZ26" s="73"/>
      <c r="BA26" s="73"/>
      <c r="BB26" s="73"/>
      <c r="BC26" s="73"/>
      <c r="BD26" s="73"/>
      <c r="BE26" s="73"/>
      <c r="BF26" s="73"/>
      <c r="BG26" s="73"/>
      <c r="BH26" s="73"/>
      <c r="BI26" s="73"/>
      <c r="BJ26" s="73"/>
      <c r="BK26" s="73"/>
      <c r="BL26" s="73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70" t="s">
        <v>76</v>
      </c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18">
        <v>0</v>
      </c>
      <c r="AG27" s="18">
        <v>0</v>
      </c>
      <c r="AH27" s="19" t="s">
        <v>77</v>
      </c>
      <c r="AI27" s="71" t="s">
        <v>78</v>
      </c>
      <c r="AJ27" s="71"/>
      <c r="AK27" s="71"/>
      <c r="AL27" s="71"/>
      <c r="AM27" s="71"/>
      <c r="AN27" s="71"/>
      <c r="AO27" s="71"/>
      <c r="AP27" s="71"/>
      <c r="AQ27" s="71"/>
      <c r="AR27" s="71"/>
      <c r="AS27" s="71"/>
      <c r="AT27" s="71"/>
      <c r="AU27" s="71"/>
      <c r="AV27" s="71"/>
      <c r="AW27" s="71"/>
      <c r="AX27" s="71"/>
      <c r="AY27" s="71"/>
      <c r="AZ27" s="71"/>
      <c r="BA27" s="71"/>
      <c r="BB27" s="71"/>
      <c r="BC27" s="71"/>
      <c r="BD27" s="71"/>
      <c r="BE27" s="71"/>
      <c r="BF27" s="71"/>
      <c r="BG27" s="71"/>
      <c r="BH27" s="71"/>
      <c r="BI27" s="71"/>
      <c r="BJ27" s="71"/>
      <c r="BK27" s="71"/>
      <c r="BL27" s="71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70" t="s">
        <v>80</v>
      </c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18">
        <v>0</v>
      </c>
      <c r="AG28" s="18">
        <v>0</v>
      </c>
      <c r="AH28" s="19" t="s">
        <v>81</v>
      </c>
      <c r="AI28" s="71" t="s">
        <v>82</v>
      </c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1"/>
      <c r="AV28" s="71"/>
      <c r="AW28" s="71"/>
      <c r="AX28" s="71"/>
      <c r="AY28" s="71"/>
      <c r="AZ28" s="71"/>
      <c r="BA28" s="71"/>
      <c r="BB28" s="71"/>
      <c r="BC28" s="71"/>
      <c r="BD28" s="71"/>
      <c r="BE28" s="71"/>
      <c r="BF28" s="71"/>
      <c r="BG28" s="71"/>
      <c r="BH28" s="71"/>
      <c r="BI28" s="71"/>
      <c r="BJ28" s="71"/>
      <c r="BK28" s="71"/>
      <c r="BL28" s="71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70" t="s">
        <v>84</v>
      </c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18">
        <v>0</v>
      </c>
      <c r="AG29" s="18">
        <v>0</v>
      </c>
      <c r="AH29" s="14" t="s">
        <v>85</v>
      </c>
      <c r="AI29" s="73" t="s">
        <v>86</v>
      </c>
      <c r="AJ29" s="73"/>
      <c r="AK29" s="73"/>
      <c r="AL29" s="73"/>
      <c r="AM29" s="73"/>
      <c r="AN29" s="73"/>
      <c r="AO29" s="73"/>
      <c r="AP29" s="73"/>
      <c r="AQ29" s="73"/>
      <c r="AR29" s="73"/>
      <c r="AS29" s="73"/>
      <c r="AT29" s="73"/>
      <c r="AU29" s="73"/>
      <c r="AV29" s="73"/>
      <c r="AW29" s="73"/>
      <c r="AX29" s="73"/>
      <c r="AY29" s="73"/>
      <c r="AZ29" s="73"/>
      <c r="BA29" s="73"/>
      <c r="BB29" s="73"/>
      <c r="BC29" s="73"/>
      <c r="BD29" s="73"/>
      <c r="BE29" s="73"/>
      <c r="BF29" s="73"/>
      <c r="BG29" s="73"/>
      <c r="BH29" s="73"/>
      <c r="BI29" s="73"/>
      <c r="BJ29" s="73"/>
      <c r="BK29" s="73"/>
      <c r="BL29" s="73"/>
      <c r="BM29" s="16">
        <f>SUM(BM30:BM32)</f>
        <v>0</v>
      </c>
      <c r="BN29" s="16">
        <f>SUM(BN30:BN32)</f>
        <v>0</v>
      </c>
    </row>
    <row r="30" spans="1:66" s="11" customFormat="1" ht="15" customHeight="1">
      <c r="A30" s="12" t="s">
        <v>87</v>
      </c>
      <c r="B30" s="73" t="s">
        <v>88</v>
      </c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16">
        <f>SUM(AF31:AF35)</f>
        <v>0</v>
      </c>
      <c r="AG30" s="16">
        <f>SUM(AG31:AG35)</f>
        <v>0</v>
      </c>
      <c r="AH30" s="19" t="s">
        <v>89</v>
      </c>
      <c r="AI30" s="71" t="s">
        <v>90</v>
      </c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71"/>
      <c r="BG30" s="71"/>
      <c r="BH30" s="71"/>
      <c r="BI30" s="71"/>
      <c r="BJ30" s="71"/>
      <c r="BK30" s="71"/>
      <c r="BL30" s="71"/>
      <c r="BM30" s="18">
        <v>0</v>
      </c>
      <c r="BN30" s="18">
        <v>0</v>
      </c>
    </row>
    <row r="31" spans="1:66" s="11" customFormat="1" ht="15" customHeight="1">
      <c r="A31" s="17" t="s">
        <v>91</v>
      </c>
      <c r="B31" s="70" t="s">
        <v>92</v>
      </c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18">
        <v>0</v>
      </c>
      <c r="AG31" s="18">
        <v>0</v>
      </c>
      <c r="AH31" s="19" t="s">
        <v>93</v>
      </c>
      <c r="AI31" s="71" t="s">
        <v>94</v>
      </c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/>
      <c r="BD31" s="71"/>
      <c r="BE31" s="71"/>
      <c r="BF31" s="71"/>
      <c r="BG31" s="71"/>
      <c r="BH31" s="71"/>
      <c r="BI31" s="71"/>
      <c r="BJ31" s="71"/>
      <c r="BK31" s="71"/>
      <c r="BL31" s="71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70" t="s">
        <v>96</v>
      </c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18">
        <v>0</v>
      </c>
      <c r="AG32" s="18">
        <v>0</v>
      </c>
      <c r="AH32" s="19" t="s">
        <v>97</v>
      </c>
      <c r="AI32" s="71" t="s">
        <v>98</v>
      </c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/>
      <c r="AW32" s="71"/>
      <c r="AX32" s="71"/>
      <c r="AY32" s="71"/>
      <c r="AZ32" s="71"/>
      <c r="BA32" s="71"/>
      <c r="BB32" s="71"/>
      <c r="BC32" s="71"/>
      <c r="BD32" s="71"/>
      <c r="BE32" s="71"/>
      <c r="BF32" s="71"/>
      <c r="BG32" s="71"/>
      <c r="BH32" s="71"/>
      <c r="BI32" s="71"/>
      <c r="BJ32" s="71"/>
      <c r="BK32" s="71"/>
      <c r="BL32" s="71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70" t="s">
        <v>100</v>
      </c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18">
        <v>0</v>
      </c>
      <c r="AG33" s="18">
        <v>0</v>
      </c>
      <c r="AH33" s="14" t="s">
        <v>101</v>
      </c>
      <c r="AI33" s="73" t="s">
        <v>102</v>
      </c>
      <c r="AJ33" s="73"/>
      <c r="AK33" s="73"/>
      <c r="AL33" s="73"/>
      <c r="AM33" s="73"/>
      <c r="AN33" s="73"/>
      <c r="AO33" s="73"/>
      <c r="AP33" s="73"/>
      <c r="AQ33" s="73"/>
      <c r="AR33" s="73"/>
      <c r="AS33" s="73"/>
      <c r="AT33" s="73"/>
      <c r="AU33" s="73"/>
      <c r="AV33" s="73"/>
      <c r="AW33" s="73"/>
      <c r="AX33" s="73"/>
      <c r="AY33" s="73"/>
      <c r="AZ33" s="73"/>
      <c r="BA33" s="73"/>
      <c r="BB33" s="73"/>
      <c r="BC33" s="73"/>
      <c r="BD33" s="73"/>
      <c r="BE33" s="73"/>
      <c r="BF33" s="73"/>
      <c r="BG33" s="73"/>
      <c r="BH33" s="73"/>
      <c r="BI33" s="73"/>
      <c r="BJ33" s="73"/>
      <c r="BK33" s="73"/>
      <c r="BL33" s="73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70" t="s">
        <v>104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18">
        <v>0</v>
      </c>
      <c r="AG34" s="18">
        <v>0</v>
      </c>
      <c r="AH34" s="19" t="s">
        <v>105</v>
      </c>
      <c r="AI34" s="71" t="s">
        <v>106</v>
      </c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/>
      <c r="AW34" s="71"/>
      <c r="AX34" s="71"/>
      <c r="AY34" s="71"/>
      <c r="AZ34" s="71"/>
      <c r="BA34" s="71"/>
      <c r="BB34" s="71"/>
      <c r="BC34" s="71"/>
      <c r="BD34" s="71"/>
      <c r="BE34" s="71"/>
      <c r="BF34" s="71"/>
      <c r="BG34" s="71"/>
      <c r="BH34" s="71"/>
      <c r="BI34" s="71"/>
      <c r="BJ34" s="71"/>
      <c r="BK34" s="71"/>
      <c r="BL34" s="71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70" t="s">
        <v>108</v>
      </c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18">
        <v>0</v>
      </c>
      <c r="AG35" s="18">
        <v>0</v>
      </c>
      <c r="AH35" s="19" t="s">
        <v>109</v>
      </c>
      <c r="AI35" s="71" t="s">
        <v>110</v>
      </c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71"/>
      <c r="AX35" s="71"/>
      <c r="AY35" s="71"/>
      <c r="AZ35" s="71"/>
      <c r="BA35" s="71"/>
      <c r="BB35" s="71"/>
      <c r="BC35" s="71"/>
      <c r="BD35" s="71"/>
      <c r="BE35" s="71"/>
      <c r="BF35" s="71"/>
      <c r="BG35" s="71"/>
      <c r="BH35" s="71"/>
      <c r="BI35" s="71"/>
      <c r="BJ35" s="71"/>
      <c r="BK35" s="71"/>
      <c r="BL35" s="71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3" t="s">
        <v>112</v>
      </c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16">
        <v>0</v>
      </c>
      <c r="AG36" s="16">
        <v>0</v>
      </c>
      <c r="AH36" s="19" t="s">
        <v>113</v>
      </c>
      <c r="AI36" s="71" t="s">
        <v>114</v>
      </c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71"/>
      <c r="BE36" s="71"/>
      <c r="BF36" s="71"/>
      <c r="BG36" s="71"/>
      <c r="BH36" s="71"/>
      <c r="BI36" s="71"/>
      <c r="BJ36" s="71"/>
      <c r="BK36" s="71"/>
      <c r="BL36" s="71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70" t="s">
        <v>116</v>
      </c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18">
        <v>0</v>
      </c>
      <c r="AG37" s="18">
        <v>0</v>
      </c>
      <c r="AH37" s="19" t="s">
        <v>117</v>
      </c>
      <c r="AI37" s="71" t="s">
        <v>118</v>
      </c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71"/>
      <c r="BG37" s="71"/>
      <c r="BH37" s="71"/>
      <c r="BI37" s="71"/>
      <c r="BJ37" s="71"/>
      <c r="BK37" s="71"/>
      <c r="BL37" s="71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3" t="s">
        <v>120</v>
      </c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16">
        <f>SUM(AF39:AF40)</f>
        <v>0</v>
      </c>
      <c r="AG38" s="16">
        <f>SUM(AG39:AG40)</f>
        <v>0</v>
      </c>
      <c r="AH38" s="19" t="s">
        <v>121</v>
      </c>
      <c r="AI38" s="71" t="s">
        <v>122</v>
      </c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71"/>
      <c r="BG38" s="71"/>
      <c r="BH38" s="71"/>
      <c r="BI38" s="71"/>
      <c r="BJ38" s="71"/>
      <c r="BK38" s="71"/>
      <c r="BL38" s="71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70" t="s">
        <v>124</v>
      </c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18">
        <v>0</v>
      </c>
      <c r="AG39" s="18">
        <v>0</v>
      </c>
      <c r="AH39" s="19" t="s">
        <v>125</v>
      </c>
      <c r="AI39" s="71" t="s">
        <v>126</v>
      </c>
      <c r="AJ39" s="71"/>
      <c r="AK39" s="71"/>
      <c r="AL39" s="71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1" t="s">
        <v>128</v>
      </c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18">
        <v>0</v>
      </c>
      <c r="AG40" s="18">
        <v>0</v>
      </c>
      <c r="AH40" s="14" t="s">
        <v>129</v>
      </c>
      <c r="AI40" s="73" t="s">
        <v>130</v>
      </c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3" t="s">
        <v>132</v>
      </c>
      <c r="C41" s="73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16">
        <f>SUM(AF42:AF45)</f>
        <v>0</v>
      </c>
      <c r="AG41" s="16">
        <f>SUM(AG42:AG45)</f>
        <v>0</v>
      </c>
      <c r="AH41" s="19" t="s">
        <v>133</v>
      </c>
      <c r="AI41" s="71" t="s">
        <v>134</v>
      </c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1" t="s">
        <v>136</v>
      </c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18">
        <v>0</v>
      </c>
      <c r="AG42" s="18">
        <v>0</v>
      </c>
      <c r="AH42" s="19" t="s">
        <v>137</v>
      </c>
      <c r="AI42" s="71" t="s">
        <v>138</v>
      </c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1" t="s">
        <v>140</v>
      </c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18">
        <v>0</v>
      </c>
      <c r="AG43" s="18">
        <v>0</v>
      </c>
      <c r="AH43" s="19" t="s">
        <v>141</v>
      </c>
      <c r="AI43" s="71" t="s">
        <v>142</v>
      </c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/>
      <c r="AW43" s="71"/>
      <c r="AX43" s="71"/>
      <c r="AY43" s="71"/>
      <c r="AZ43" s="71"/>
      <c r="BA43" s="71"/>
      <c r="BB43" s="71"/>
      <c r="BC43" s="71"/>
      <c r="BD43" s="71"/>
      <c r="BE43" s="71"/>
      <c r="BF43" s="71"/>
      <c r="BG43" s="71"/>
      <c r="BH43" s="71"/>
      <c r="BI43" s="71"/>
      <c r="BJ43" s="71"/>
      <c r="BK43" s="71"/>
      <c r="BL43" s="71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1" t="s">
        <v>144</v>
      </c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18">
        <v>0</v>
      </c>
      <c r="AG44" s="18">
        <v>0</v>
      </c>
      <c r="AH44" s="14" t="s">
        <v>145</v>
      </c>
      <c r="AI44" s="73" t="s">
        <v>146</v>
      </c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16">
        <f>SUM(BM45:BM47)</f>
        <v>0</v>
      </c>
      <c r="BN44" s="16">
        <f>SUM(BN45:BN47)</f>
        <v>0</v>
      </c>
    </row>
    <row r="45" spans="1:66" s="11" customFormat="1" ht="15" customHeight="1">
      <c r="A45" s="17" t="s">
        <v>147</v>
      </c>
      <c r="B45" s="77" t="s">
        <v>148</v>
      </c>
      <c r="C45" s="77"/>
      <c r="D45" s="7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20">
        <v>0</v>
      </c>
      <c r="AG45" s="20">
        <v>0</v>
      </c>
      <c r="AH45" s="21" t="s">
        <v>149</v>
      </c>
      <c r="AI45" s="71" t="s">
        <v>150</v>
      </c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/>
      <c r="AW45" s="71"/>
      <c r="AX45" s="71"/>
      <c r="AY45" s="71"/>
      <c r="AZ45" s="71"/>
      <c r="BA45" s="71"/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/>
      <c r="BM45" s="18">
        <v>0</v>
      </c>
      <c r="BN45" s="18">
        <v>0</v>
      </c>
    </row>
    <row r="46" spans="1:66" s="11" customFormat="1" ht="15" customHeight="1">
      <c r="A46" s="17"/>
      <c r="B46" s="74" t="s">
        <v>151</v>
      </c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22">
        <f>AF8+AF16+AF24+AF30+AF36+AF38+AF41</f>
        <v>25617388.91</v>
      </c>
      <c r="AG46" s="22">
        <f>AG8+AG16+AG24+AG30+AG36+AG38+AG41</f>
        <v>31873028.529999997</v>
      </c>
      <c r="AH46" s="23" t="s">
        <v>152</v>
      </c>
      <c r="AI46" s="71" t="s">
        <v>153</v>
      </c>
      <c r="AJ46" s="71"/>
      <c r="AK46" s="71"/>
      <c r="AL46" s="71"/>
      <c r="AM46" s="71"/>
      <c r="AN46" s="71"/>
      <c r="AO46" s="71"/>
      <c r="AP46" s="71"/>
      <c r="AQ46" s="71"/>
      <c r="AR46" s="71"/>
      <c r="AS46" s="71"/>
      <c r="AT46" s="71"/>
      <c r="AU46" s="71"/>
      <c r="AV46" s="71"/>
      <c r="AW46" s="71"/>
      <c r="AX46" s="71"/>
      <c r="AY46" s="71"/>
      <c r="AZ46" s="71"/>
      <c r="BA46" s="71"/>
      <c r="BB46" s="71"/>
      <c r="BC46" s="71"/>
      <c r="BD46" s="71"/>
      <c r="BE46" s="71"/>
      <c r="BF46" s="71"/>
      <c r="BG46" s="71"/>
      <c r="BH46" s="71"/>
      <c r="BI46" s="71"/>
      <c r="BJ46" s="71"/>
      <c r="BK46" s="71"/>
      <c r="BL46" s="71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2" t="s">
        <v>155</v>
      </c>
      <c r="C47" s="7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72"/>
      <c r="AC47" s="72"/>
      <c r="AD47" s="72"/>
      <c r="AE47" s="72"/>
      <c r="AF47" s="22"/>
      <c r="AG47" s="22"/>
      <c r="AH47" s="24" t="s">
        <v>156</v>
      </c>
      <c r="AI47" s="75" t="s">
        <v>157</v>
      </c>
      <c r="AJ47" s="75"/>
      <c r="AK47" s="75"/>
      <c r="AL47" s="75"/>
      <c r="AM47" s="75"/>
      <c r="AN47" s="75"/>
      <c r="AO47" s="75"/>
      <c r="AP47" s="75"/>
      <c r="AQ47" s="75"/>
      <c r="AR47" s="75"/>
      <c r="AS47" s="75"/>
      <c r="AT47" s="75"/>
      <c r="AU47" s="75"/>
      <c r="AV47" s="75"/>
      <c r="AW47" s="75"/>
      <c r="AX47" s="75"/>
      <c r="AY47" s="75"/>
      <c r="AZ47" s="75"/>
      <c r="BA47" s="75"/>
      <c r="BB47" s="75"/>
      <c r="BC47" s="75"/>
      <c r="BD47" s="75"/>
      <c r="BE47" s="75"/>
      <c r="BF47" s="75"/>
      <c r="BG47" s="75"/>
      <c r="BH47" s="75"/>
      <c r="BI47" s="75"/>
      <c r="BJ47" s="75"/>
      <c r="BK47" s="75"/>
      <c r="BL47" s="75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3" t="s">
        <v>159</v>
      </c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16">
        <f>SUM(AF49:AF52)</f>
        <v>-98035.62</v>
      </c>
      <c r="AG48" s="16">
        <f>SUM(AG49:AG52)</f>
        <v>253594.05</v>
      </c>
      <c r="AH48" s="10"/>
      <c r="AI48" s="76" t="s">
        <v>160</v>
      </c>
      <c r="AJ48" s="76"/>
      <c r="AK48" s="76"/>
      <c r="AL48" s="76"/>
      <c r="AM48" s="76"/>
      <c r="AN48" s="76"/>
      <c r="AO48" s="76"/>
      <c r="AP48" s="76"/>
      <c r="AQ48" s="76"/>
      <c r="AR48" s="76"/>
      <c r="AS48" s="76"/>
      <c r="AT48" s="76"/>
      <c r="AU48" s="76"/>
      <c r="AV48" s="76"/>
      <c r="AW48" s="76"/>
      <c r="AX48" s="76"/>
      <c r="AY48" s="76"/>
      <c r="AZ48" s="76"/>
      <c r="BA48" s="76"/>
      <c r="BB48" s="76"/>
      <c r="BC48" s="76"/>
      <c r="BD48" s="76"/>
      <c r="BE48" s="76"/>
      <c r="BF48" s="76"/>
      <c r="BG48" s="76"/>
      <c r="BH48" s="76"/>
      <c r="BI48" s="76"/>
      <c r="BJ48" s="76"/>
      <c r="BK48" s="76"/>
      <c r="BL48" s="76"/>
      <c r="BM48" s="22">
        <f>BM8+BM18+BM22+BM26+BM29+BM33+BM40+BM44</f>
        <v>69792.260000000009</v>
      </c>
      <c r="BN48" s="22">
        <f>BN8+BN18+BN22+BN26+BN29+BN33+BN40+BN44</f>
        <v>695258.72</v>
      </c>
    </row>
    <row r="49" spans="1:66" s="11" customFormat="1" ht="15" customHeight="1">
      <c r="A49" s="17" t="s">
        <v>161</v>
      </c>
      <c r="B49" s="71" t="s">
        <v>162</v>
      </c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18">
        <v>0</v>
      </c>
      <c r="AG49" s="18">
        <v>0</v>
      </c>
      <c r="AH49" s="10" t="s">
        <v>163</v>
      </c>
      <c r="AI49" s="72" t="s">
        <v>164</v>
      </c>
      <c r="AJ49" s="72"/>
      <c r="AK49" s="72"/>
      <c r="AL49" s="72"/>
      <c r="AM49" s="72"/>
      <c r="AN49" s="72"/>
      <c r="AO49" s="72"/>
      <c r="AP49" s="72"/>
      <c r="AQ49" s="72"/>
      <c r="AR49" s="72"/>
      <c r="AS49" s="72"/>
      <c r="AT49" s="72"/>
      <c r="AU49" s="72"/>
      <c r="AV49" s="72"/>
      <c r="AW49" s="72"/>
      <c r="AX49" s="72"/>
      <c r="AY49" s="72"/>
      <c r="AZ49" s="72"/>
      <c r="BA49" s="72"/>
      <c r="BB49" s="72"/>
      <c r="BC49" s="72"/>
      <c r="BD49" s="72"/>
      <c r="BE49" s="72"/>
      <c r="BF49" s="72"/>
      <c r="BG49" s="72"/>
      <c r="BH49" s="72"/>
      <c r="BI49" s="72"/>
      <c r="BJ49" s="72"/>
      <c r="BK49" s="72"/>
      <c r="BL49" s="72"/>
      <c r="BM49" s="13"/>
      <c r="BN49" s="13"/>
    </row>
    <row r="50" spans="1:66" s="11" customFormat="1" ht="15" customHeight="1">
      <c r="A50" s="17" t="s">
        <v>165</v>
      </c>
      <c r="B50" s="71" t="s">
        <v>166</v>
      </c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18">
        <v>0</v>
      </c>
      <c r="AG50" s="18">
        <v>0</v>
      </c>
      <c r="AH50" s="14" t="s">
        <v>167</v>
      </c>
      <c r="AI50" s="73" t="s">
        <v>168</v>
      </c>
      <c r="AJ50" s="73"/>
      <c r="AK50" s="73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73"/>
      <c r="AW50" s="73"/>
      <c r="AX50" s="73"/>
      <c r="AY50" s="73"/>
      <c r="AZ50" s="73"/>
      <c r="BA50" s="73"/>
      <c r="BB50" s="73"/>
      <c r="BC50" s="73"/>
      <c r="BD50" s="73"/>
      <c r="BE50" s="73"/>
      <c r="BF50" s="73"/>
      <c r="BG50" s="73"/>
      <c r="BH50" s="73"/>
      <c r="BI50" s="73"/>
      <c r="BJ50" s="73"/>
      <c r="BK50" s="73"/>
      <c r="BL50" s="73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1" t="s">
        <v>170</v>
      </c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18">
        <v>-98035.62</v>
      </c>
      <c r="AG51" s="18">
        <v>253594.05</v>
      </c>
      <c r="AH51" s="19" t="s">
        <v>171</v>
      </c>
      <c r="AI51" s="71" t="s">
        <v>172</v>
      </c>
      <c r="AJ51" s="71"/>
      <c r="AK51" s="71"/>
      <c r="AL51" s="71"/>
      <c r="AM51" s="71"/>
      <c r="AN51" s="71"/>
      <c r="AO51" s="71"/>
      <c r="AP51" s="71"/>
      <c r="AQ51" s="71"/>
      <c r="AR51" s="71"/>
      <c r="AS51" s="71"/>
      <c r="AT51" s="71"/>
      <c r="AU51" s="71"/>
      <c r="AV51" s="71"/>
      <c r="AW51" s="71"/>
      <c r="AX51" s="71"/>
      <c r="AY51" s="71"/>
      <c r="AZ51" s="71"/>
      <c r="BA51" s="71"/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1" t="s">
        <v>174</v>
      </c>
      <c r="C52" s="71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18">
        <v>0</v>
      </c>
      <c r="AG52" s="18">
        <v>0</v>
      </c>
      <c r="AH52" s="19" t="s">
        <v>175</v>
      </c>
      <c r="AI52" s="71" t="s">
        <v>176</v>
      </c>
      <c r="AJ52" s="71"/>
      <c r="AK52" s="71"/>
      <c r="AL52" s="71"/>
      <c r="AM52" s="71"/>
      <c r="AN52" s="71"/>
      <c r="AO52" s="71"/>
      <c r="AP52" s="71"/>
      <c r="AQ52" s="71"/>
      <c r="AR52" s="71"/>
      <c r="AS52" s="71"/>
      <c r="AT52" s="71"/>
      <c r="AU52" s="71"/>
      <c r="AV52" s="71"/>
      <c r="AW52" s="71"/>
      <c r="AX52" s="71"/>
      <c r="AY52" s="71"/>
      <c r="AZ52" s="71"/>
      <c r="BA52" s="71"/>
      <c r="BB52" s="71"/>
      <c r="BC52" s="71"/>
      <c r="BD52" s="71"/>
      <c r="BE52" s="71"/>
      <c r="BF52" s="71"/>
      <c r="BG52" s="71"/>
      <c r="BH52" s="71"/>
      <c r="BI52" s="71"/>
      <c r="BJ52" s="71"/>
      <c r="BK52" s="71"/>
      <c r="BL52" s="71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3" t="s">
        <v>178</v>
      </c>
      <c r="C53" s="73"/>
      <c r="D53" s="73"/>
      <c r="E53" s="73"/>
      <c r="F53" s="73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16">
        <f>SUM(AF54:AF58)</f>
        <v>0</v>
      </c>
      <c r="AG53" s="16">
        <f>SUM(AG54:AG58)</f>
        <v>20000</v>
      </c>
      <c r="AH53" s="14" t="s">
        <v>179</v>
      </c>
      <c r="AI53" s="73" t="s">
        <v>180</v>
      </c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3"/>
      <c r="BG53" s="73"/>
      <c r="BH53" s="73"/>
      <c r="BI53" s="73"/>
      <c r="BJ53" s="73"/>
      <c r="BK53" s="73"/>
      <c r="BL53" s="73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1" t="s">
        <v>182</v>
      </c>
      <c r="C54" s="71"/>
      <c r="D54" s="71"/>
      <c r="E54" s="71"/>
      <c r="F54" s="71"/>
      <c r="G54" s="71"/>
      <c r="H54" s="71"/>
      <c r="I54" s="71"/>
      <c r="J54" s="71"/>
      <c r="K54" s="71"/>
      <c r="L54" s="71"/>
      <c r="M54" s="71"/>
      <c r="N54" s="71"/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18">
        <v>0</v>
      </c>
      <c r="AG54" s="18">
        <v>0</v>
      </c>
      <c r="AH54" s="19" t="s">
        <v>183</v>
      </c>
      <c r="AI54" s="71" t="s">
        <v>184</v>
      </c>
      <c r="AJ54" s="71"/>
      <c r="AK54" s="71"/>
      <c r="AL54" s="71"/>
      <c r="AM54" s="71"/>
      <c r="AN54" s="71"/>
      <c r="AO54" s="71"/>
      <c r="AP54" s="71"/>
      <c r="AQ54" s="71"/>
      <c r="AR54" s="71"/>
      <c r="AS54" s="71"/>
      <c r="AT54" s="71"/>
      <c r="AU54" s="71"/>
      <c r="AV54" s="71"/>
      <c r="AW54" s="71"/>
      <c r="AX54" s="71"/>
      <c r="AY54" s="71"/>
      <c r="AZ54" s="71"/>
      <c r="BA54" s="71"/>
      <c r="BB54" s="71"/>
      <c r="BC54" s="71"/>
      <c r="BD54" s="71"/>
      <c r="BE54" s="71"/>
      <c r="BF54" s="71"/>
      <c r="BG54" s="71"/>
      <c r="BH54" s="71"/>
      <c r="BI54" s="71"/>
      <c r="BJ54" s="71"/>
      <c r="BK54" s="71"/>
      <c r="BL54" s="71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1" t="s">
        <v>186</v>
      </c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18">
        <v>0</v>
      </c>
      <c r="AG55" s="18">
        <v>20000</v>
      </c>
      <c r="AH55" s="19" t="s">
        <v>187</v>
      </c>
      <c r="AI55" s="71" t="s">
        <v>188</v>
      </c>
      <c r="AJ55" s="71"/>
      <c r="AK55" s="71"/>
      <c r="AL55" s="71"/>
      <c r="AM55" s="71"/>
      <c r="AN55" s="71"/>
      <c r="AO55" s="71"/>
      <c r="AP55" s="71"/>
      <c r="AQ55" s="71"/>
      <c r="AR55" s="71"/>
      <c r="AS55" s="71"/>
      <c r="AT55" s="71"/>
      <c r="AU55" s="71"/>
      <c r="AV55" s="71"/>
      <c r="AW55" s="71"/>
      <c r="AX55" s="71"/>
      <c r="AY55" s="71"/>
      <c r="AZ55" s="71"/>
      <c r="BA55" s="71"/>
      <c r="BB55" s="71"/>
      <c r="BC55" s="71"/>
      <c r="BD55" s="71"/>
      <c r="BE55" s="71"/>
      <c r="BF55" s="71"/>
      <c r="BG55" s="71"/>
      <c r="BH55" s="71"/>
      <c r="BI55" s="71"/>
      <c r="BJ55" s="71"/>
      <c r="BK55" s="71"/>
      <c r="BL55" s="71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1" t="s">
        <v>190</v>
      </c>
      <c r="C56" s="71"/>
      <c r="D56" s="71"/>
      <c r="E56" s="71"/>
      <c r="F56" s="71"/>
      <c r="G56" s="71"/>
      <c r="H56" s="71"/>
      <c r="I56" s="71"/>
      <c r="J56" s="71"/>
      <c r="K56" s="71"/>
      <c r="L56" s="71"/>
      <c r="M56" s="71"/>
      <c r="N56" s="71"/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1"/>
      <c r="Z56" s="71"/>
      <c r="AA56" s="71"/>
      <c r="AB56" s="71"/>
      <c r="AC56" s="71"/>
      <c r="AD56" s="71"/>
      <c r="AE56" s="71"/>
      <c r="AF56" s="18">
        <v>0</v>
      </c>
      <c r="AG56" s="18">
        <v>0</v>
      </c>
      <c r="AH56" s="19" t="s">
        <v>191</v>
      </c>
      <c r="AI56" s="71" t="s">
        <v>192</v>
      </c>
      <c r="AJ56" s="71"/>
      <c r="AK56" s="71"/>
      <c r="AL56" s="71"/>
      <c r="AM56" s="71"/>
      <c r="AN56" s="71"/>
      <c r="AO56" s="71"/>
      <c r="AP56" s="71"/>
      <c r="AQ56" s="71"/>
      <c r="AR56" s="71"/>
      <c r="AS56" s="71"/>
      <c r="AT56" s="71"/>
      <c r="AU56" s="71"/>
      <c r="AV56" s="71"/>
      <c r="AW56" s="71"/>
      <c r="AX56" s="71"/>
      <c r="AY56" s="71"/>
      <c r="AZ56" s="71"/>
      <c r="BA56" s="71"/>
      <c r="BB56" s="71"/>
      <c r="BC56" s="71"/>
      <c r="BD56" s="71"/>
      <c r="BE56" s="71"/>
      <c r="BF56" s="71"/>
      <c r="BG56" s="71"/>
      <c r="BH56" s="71"/>
      <c r="BI56" s="71"/>
      <c r="BJ56" s="71"/>
      <c r="BK56" s="71"/>
      <c r="BL56" s="71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1" t="s">
        <v>194</v>
      </c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/>
      <c r="AF57" s="18">
        <v>0</v>
      </c>
      <c r="AG57" s="18">
        <v>0</v>
      </c>
      <c r="AH57" s="14" t="s">
        <v>195</v>
      </c>
      <c r="AI57" s="73" t="s">
        <v>196</v>
      </c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  <c r="BJ57" s="73"/>
      <c r="BK57" s="73"/>
      <c r="BL57" s="73"/>
      <c r="BM57" s="16">
        <f>SUM(BM58:BM62)</f>
        <v>31106070.079999998</v>
      </c>
      <c r="BN57" s="16">
        <f>SUM(BN58:BN62)</f>
        <v>31542961.07</v>
      </c>
    </row>
    <row r="58" spans="1:66" s="11" customFormat="1" ht="15" customHeight="1">
      <c r="A58" s="17" t="s">
        <v>197</v>
      </c>
      <c r="B58" s="71" t="s">
        <v>198</v>
      </c>
      <c r="C58" s="71"/>
      <c r="D58" s="71"/>
      <c r="E58" s="71"/>
      <c r="F58" s="71"/>
      <c r="G58" s="71"/>
      <c r="H58" s="71"/>
      <c r="I58" s="71"/>
      <c r="J58" s="71"/>
      <c r="K58" s="71"/>
      <c r="L58" s="71"/>
      <c r="M58" s="71"/>
      <c r="N58" s="71"/>
      <c r="O58" s="71"/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18">
        <v>0</v>
      </c>
      <c r="AG58" s="18">
        <v>0</v>
      </c>
      <c r="AH58" s="19" t="s">
        <v>199</v>
      </c>
      <c r="AI58" s="71" t="s">
        <v>200</v>
      </c>
      <c r="AJ58" s="71"/>
      <c r="AK58" s="71"/>
      <c r="AL58" s="71"/>
      <c r="AM58" s="71"/>
      <c r="AN58" s="71"/>
      <c r="AO58" s="71"/>
      <c r="AP58" s="71"/>
      <c r="AQ58" s="71"/>
      <c r="AR58" s="71"/>
      <c r="AS58" s="71"/>
      <c r="AT58" s="71"/>
      <c r="AU58" s="71"/>
      <c r="AV58" s="71"/>
      <c r="AW58" s="71"/>
      <c r="AX58" s="71"/>
      <c r="AY58" s="71"/>
      <c r="AZ58" s="71"/>
      <c r="BA58" s="71"/>
      <c r="BB58" s="71"/>
      <c r="BC58" s="71"/>
      <c r="BD58" s="71"/>
      <c r="BE58" s="71"/>
      <c r="BF58" s="71"/>
      <c r="BG58" s="71"/>
      <c r="BH58" s="71"/>
      <c r="BI58" s="71"/>
      <c r="BJ58" s="71"/>
      <c r="BK58" s="71"/>
      <c r="BL58" s="71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3" t="s">
        <v>202</v>
      </c>
      <c r="C59" s="73"/>
      <c r="D59" s="73"/>
      <c r="E59" s="73"/>
      <c r="F59" s="73"/>
      <c r="G59" s="73"/>
      <c r="H59" s="73"/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16">
        <f>SUM(AF60:AF66)</f>
        <v>276119809.11000001</v>
      </c>
      <c r="AG59" s="16">
        <f>SUM(AG60:AG66)</f>
        <v>276119809.11000001</v>
      </c>
      <c r="AH59" s="19" t="s">
        <v>203</v>
      </c>
      <c r="AI59" s="71" t="s">
        <v>204</v>
      </c>
      <c r="AJ59" s="71"/>
      <c r="AK59" s="71"/>
      <c r="AL59" s="71"/>
      <c r="AM59" s="71"/>
      <c r="AN59" s="71"/>
      <c r="AO59" s="71"/>
      <c r="AP59" s="71"/>
      <c r="AQ59" s="71"/>
      <c r="AR59" s="71"/>
      <c r="AS59" s="71"/>
      <c r="AT59" s="71"/>
      <c r="AU59" s="71"/>
      <c r="AV59" s="71"/>
      <c r="AW59" s="71"/>
      <c r="AX59" s="71"/>
      <c r="AY59" s="71"/>
      <c r="AZ59" s="71"/>
      <c r="BA59" s="71"/>
      <c r="BB59" s="71"/>
      <c r="BC59" s="71"/>
      <c r="BD59" s="71"/>
      <c r="BE59" s="71"/>
      <c r="BF59" s="71"/>
      <c r="BG59" s="71"/>
      <c r="BH59" s="71"/>
      <c r="BI59" s="71"/>
      <c r="BJ59" s="71"/>
      <c r="BK59" s="71"/>
      <c r="BL59" s="71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1" t="s">
        <v>206</v>
      </c>
      <c r="C60" s="71"/>
      <c r="D60" s="71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18">
        <v>2406960</v>
      </c>
      <c r="AG60" s="18">
        <v>2406960</v>
      </c>
      <c r="AH60" s="19" t="s">
        <v>207</v>
      </c>
      <c r="AI60" s="71" t="s">
        <v>208</v>
      </c>
      <c r="AJ60" s="71"/>
      <c r="AK60" s="71"/>
      <c r="AL60" s="71"/>
      <c r="AM60" s="71"/>
      <c r="AN60" s="71"/>
      <c r="AO60" s="71"/>
      <c r="AP60" s="71"/>
      <c r="AQ60" s="71"/>
      <c r="AR60" s="71"/>
      <c r="AS60" s="71"/>
      <c r="AT60" s="71"/>
      <c r="AU60" s="71"/>
      <c r="AV60" s="71"/>
      <c r="AW60" s="71"/>
      <c r="AX60" s="71"/>
      <c r="AY60" s="71"/>
      <c r="AZ60" s="71"/>
      <c r="BA60" s="71"/>
      <c r="BB60" s="71"/>
      <c r="BC60" s="71"/>
      <c r="BD60" s="71"/>
      <c r="BE60" s="71"/>
      <c r="BF60" s="71"/>
      <c r="BG60" s="71"/>
      <c r="BH60" s="71"/>
      <c r="BI60" s="71"/>
      <c r="BJ60" s="71"/>
      <c r="BK60" s="71"/>
      <c r="BL60" s="71"/>
      <c r="BM60" s="18">
        <v>31106070.079999998</v>
      </c>
      <c r="BN60" s="18">
        <v>31542961.07</v>
      </c>
    </row>
    <row r="61" spans="1:66" s="11" customFormat="1" ht="15" customHeight="1">
      <c r="A61" s="17" t="s">
        <v>209</v>
      </c>
      <c r="B61" s="71" t="s">
        <v>210</v>
      </c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18">
        <v>0</v>
      </c>
      <c r="AG61" s="18">
        <v>0</v>
      </c>
      <c r="AH61" s="19" t="s">
        <v>211</v>
      </c>
      <c r="AI61" s="71" t="s">
        <v>212</v>
      </c>
      <c r="AJ61" s="71"/>
      <c r="AK61" s="71"/>
      <c r="AL61" s="71"/>
      <c r="AM61" s="71"/>
      <c r="AN61" s="71"/>
      <c r="AO61" s="71"/>
      <c r="AP61" s="71"/>
      <c r="AQ61" s="71"/>
      <c r="AR61" s="71"/>
      <c r="AS61" s="71"/>
      <c r="AT61" s="71"/>
      <c r="AU61" s="71"/>
      <c r="AV61" s="71"/>
      <c r="AW61" s="71"/>
      <c r="AX61" s="71"/>
      <c r="AY61" s="71"/>
      <c r="AZ61" s="71"/>
      <c r="BA61" s="71"/>
      <c r="BB61" s="71"/>
      <c r="BC61" s="71"/>
      <c r="BD61" s="71"/>
      <c r="BE61" s="71"/>
      <c r="BF61" s="71"/>
      <c r="BG61" s="71"/>
      <c r="BH61" s="71"/>
      <c r="BI61" s="71"/>
      <c r="BJ61" s="71"/>
      <c r="BK61" s="71"/>
      <c r="BL61" s="71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1" t="s">
        <v>214</v>
      </c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18">
        <v>0</v>
      </c>
      <c r="AG62" s="18">
        <v>0</v>
      </c>
      <c r="AH62" s="19" t="s">
        <v>215</v>
      </c>
      <c r="AI62" s="71" t="s">
        <v>216</v>
      </c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/>
      <c r="AW62" s="71"/>
      <c r="AX62" s="71"/>
      <c r="AY62" s="71"/>
      <c r="AZ62" s="71"/>
      <c r="BA62" s="71"/>
      <c r="BB62" s="71"/>
      <c r="BC62" s="71"/>
      <c r="BD62" s="71"/>
      <c r="BE62" s="71"/>
      <c r="BF62" s="71"/>
      <c r="BG62" s="71"/>
      <c r="BH62" s="71"/>
      <c r="BI62" s="71"/>
      <c r="BJ62" s="71"/>
      <c r="BK62" s="71"/>
      <c r="BL62" s="71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1" t="s">
        <v>218</v>
      </c>
      <c r="C63" s="71"/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18">
        <v>51753242.469999999</v>
      </c>
      <c r="AG63" s="18">
        <v>51753242.469999999</v>
      </c>
      <c r="AH63" s="14" t="s">
        <v>219</v>
      </c>
      <c r="AI63" s="73" t="s">
        <v>220</v>
      </c>
      <c r="AJ63" s="73"/>
      <c r="AK63" s="73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  <c r="BH63" s="73"/>
      <c r="BI63" s="73"/>
      <c r="BJ63" s="73"/>
      <c r="BK63" s="73"/>
      <c r="BL63" s="73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1" t="s">
        <v>222</v>
      </c>
      <c r="C64" s="71"/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18">
        <v>0</v>
      </c>
      <c r="AG64" s="18">
        <v>0</v>
      </c>
      <c r="AH64" s="19" t="s">
        <v>223</v>
      </c>
      <c r="AI64" s="71" t="s">
        <v>224</v>
      </c>
      <c r="AJ64" s="71"/>
      <c r="AK64" s="71"/>
      <c r="AL64" s="71"/>
      <c r="AM64" s="71"/>
      <c r="AN64" s="71"/>
      <c r="AO64" s="71"/>
      <c r="AP64" s="71"/>
      <c r="AQ64" s="71"/>
      <c r="AR64" s="71"/>
      <c r="AS64" s="71"/>
      <c r="AT64" s="71"/>
      <c r="AU64" s="71"/>
      <c r="AV64" s="71"/>
      <c r="AW64" s="71"/>
      <c r="AX64" s="71"/>
      <c r="AY64" s="71"/>
      <c r="AZ64" s="71"/>
      <c r="BA64" s="71"/>
      <c r="BB64" s="71"/>
      <c r="BC64" s="71"/>
      <c r="BD64" s="71"/>
      <c r="BE64" s="71"/>
      <c r="BF64" s="71"/>
      <c r="BG64" s="71"/>
      <c r="BH64" s="71"/>
      <c r="BI64" s="71"/>
      <c r="BJ64" s="71"/>
      <c r="BK64" s="71"/>
      <c r="BL64" s="71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1" t="s">
        <v>226</v>
      </c>
      <c r="C65" s="71"/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18">
        <v>221959606.63999999</v>
      </c>
      <c r="AG65" s="18">
        <v>221959606.63999999</v>
      </c>
      <c r="AH65" s="19" t="s">
        <v>227</v>
      </c>
      <c r="AI65" s="71" t="s">
        <v>228</v>
      </c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1" t="s">
        <v>230</v>
      </c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18">
        <v>0</v>
      </c>
      <c r="AG66" s="18">
        <v>0</v>
      </c>
      <c r="AH66" s="19" t="s">
        <v>231</v>
      </c>
      <c r="AI66" s="71" t="s">
        <v>232</v>
      </c>
      <c r="AJ66" s="71"/>
      <c r="AK66" s="71"/>
      <c r="AL66" s="71"/>
      <c r="AM66" s="71"/>
      <c r="AN66" s="71"/>
      <c r="AO66" s="71"/>
      <c r="AP66" s="71"/>
      <c r="AQ66" s="71"/>
      <c r="AR66" s="71"/>
      <c r="AS66" s="71"/>
      <c r="AT66" s="71"/>
      <c r="AU66" s="71"/>
      <c r="AV66" s="71"/>
      <c r="AW66" s="71"/>
      <c r="AX66" s="71"/>
      <c r="AY66" s="71"/>
      <c r="AZ66" s="71"/>
      <c r="BA66" s="71"/>
      <c r="BB66" s="71"/>
      <c r="BC66" s="71"/>
      <c r="BD66" s="71"/>
      <c r="BE66" s="71"/>
      <c r="BF66" s="71"/>
      <c r="BG66" s="71"/>
      <c r="BH66" s="71"/>
      <c r="BI66" s="71"/>
      <c r="BJ66" s="71"/>
      <c r="BK66" s="71"/>
      <c r="BL66" s="71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3" t="s">
        <v>234</v>
      </c>
      <c r="C67" s="73"/>
      <c r="D67" s="73"/>
      <c r="E67" s="73"/>
      <c r="F67" s="73"/>
      <c r="G67" s="73"/>
      <c r="H67" s="73"/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16">
        <f>SUM(AF68:AF75)</f>
        <v>28519640.060000002</v>
      </c>
      <c r="AG67" s="16">
        <f>SUM(AG68:AG75)</f>
        <v>21376381.860000003</v>
      </c>
      <c r="AH67" s="14" t="s">
        <v>235</v>
      </c>
      <c r="AI67" s="73" t="s">
        <v>236</v>
      </c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1" t="s">
        <v>238</v>
      </c>
      <c r="C68" s="71"/>
      <c r="D68" s="71"/>
      <c r="E68" s="71"/>
      <c r="F68" s="71"/>
      <c r="G68" s="71"/>
      <c r="H68" s="71"/>
      <c r="I68" s="71"/>
      <c r="J68" s="71"/>
      <c r="K68" s="71"/>
      <c r="L68" s="71"/>
      <c r="M68" s="71"/>
      <c r="N68" s="71"/>
      <c r="O68" s="71"/>
      <c r="P68" s="71"/>
      <c r="Q68" s="71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18">
        <v>2832637.5</v>
      </c>
      <c r="AG68" s="18">
        <v>2450187.92</v>
      </c>
      <c r="AH68" s="19" t="s">
        <v>239</v>
      </c>
      <c r="AI68" s="71" t="s">
        <v>240</v>
      </c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/>
      <c r="BE68" s="71"/>
      <c r="BF68" s="71"/>
      <c r="BG68" s="71"/>
      <c r="BH68" s="71"/>
      <c r="BI68" s="71"/>
      <c r="BJ68" s="71"/>
      <c r="BK68" s="71"/>
      <c r="BL68" s="71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1" t="s">
        <v>242</v>
      </c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1"/>
      <c r="P69" s="71"/>
      <c r="Q69" s="71"/>
      <c r="R69" s="71"/>
      <c r="S69" s="71"/>
      <c r="T69" s="71"/>
      <c r="U69" s="71"/>
      <c r="V69" s="71"/>
      <c r="W69" s="71"/>
      <c r="X69" s="71"/>
      <c r="Y69" s="71"/>
      <c r="Z69" s="71"/>
      <c r="AA69" s="71"/>
      <c r="AB69" s="71"/>
      <c r="AC69" s="71"/>
      <c r="AD69" s="71"/>
      <c r="AE69" s="71"/>
      <c r="AF69" s="18">
        <v>521962.28</v>
      </c>
      <c r="AG69" s="18">
        <v>463654.44</v>
      </c>
      <c r="AH69" s="19" t="s">
        <v>243</v>
      </c>
      <c r="AI69" s="71" t="s">
        <v>244</v>
      </c>
      <c r="AJ69" s="71"/>
      <c r="AK69" s="71"/>
      <c r="AL69" s="71"/>
      <c r="AM69" s="71"/>
      <c r="AN69" s="71"/>
      <c r="AO69" s="71"/>
      <c r="AP69" s="71"/>
      <c r="AQ69" s="71"/>
      <c r="AR69" s="71"/>
      <c r="AS69" s="71"/>
      <c r="AT69" s="71"/>
      <c r="AU69" s="71"/>
      <c r="AV69" s="71"/>
      <c r="AW69" s="71"/>
      <c r="AX69" s="71"/>
      <c r="AY69" s="71"/>
      <c r="AZ69" s="71"/>
      <c r="BA69" s="71"/>
      <c r="BB69" s="71"/>
      <c r="BC69" s="71"/>
      <c r="BD69" s="71"/>
      <c r="BE69" s="71"/>
      <c r="BF69" s="71"/>
      <c r="BG69" s="71"/>
      <c r="BH69" s="71"/>
      <c r="BI69" s="71"/>
      <c r="BJ69" s="71"/>
      <c r="BK69" s="71"/>
      <c r="BL69" s="71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1" t="s">
        <v>246</v>
      </c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18">
        <v>922344.88</v>
      </c>
      <c r="AG70" s="18">
        <v>162794.6</v>
      </c>
      <c r="AH70" s="19" t="s">
        <v>247</v>
      </c>
      <c r="AI70" s="71" t="s">
        <v>248</v>
      </c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/>
      <c r="BE70" s="71"/>
      <c r="BF70" s="71"/>
      <c r="BG70" s="71"/>
      <c r="BH70" s="71"/>
      <c r="BI70" s="71"/>
      <c r="BJ70" s="71"/>
      <c r="BK70" s="71"/>
      <c r="BL70" s="71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1" t="s">
        <v>250</v>
      </c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18">
        <v>19118390</v>
      </c>
      <c r="AG71" s="18">
        <v>13939390</v>
      </c>
      <c r="AH71" s="19" t="s">
        <v>251</v>
      </c>
      <c r="AI71" s="71" t="s">
        <v>252</v>
      </c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/>
      <c r="BH71" s="71"/>
      <c r="BI71" s="71"/>
      <c r="BJ71" s="71"/>
      <c r="BK71" s="71"/>
      <c r="BL71" s="71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1" t="s">
        <v>254</v>
      </c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1"/>
      <c r="P72" s="71"/>
      <c r="Q72" s="71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18">
        <v>663145.86</v>
      </c>
      <c r="AG72" s="18">
        <v>475134.3</v>
      </c>
      <c r="AH72" s="19" t="s">
        <v>255</v>
      </c>
      <c r="AI72" s="71" t="s">
        <v>256</v>
      </c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/>
      <c r="BC72" s="71"/>
      <c r="BD72" s="71"/>
      <c r="BE72" s="71"/>
      <c r="BF72" s="71"/>
      <c r="BG72" s="71"/>
      <c r="BH72" s="71"/>
      <c r="BI72" s="71"/>
      <c r="BJ72" s="71"/>
      <c r="BK72" s="71"/>
      <c r="BL72" s="71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1" t="s">
        <v>258</v>
      </c>
      <c r="C73" s="71"/>
      <c r="D73" s="71"/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1"/>
      <c r="P73" s="71"/>
      <c r="Q73" s="71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18">
        <v>4079252.76</v>
      </c>
      <c r="AG73" s="18">
        <v>3503313.82</v>
      </c>
      <c r="AH73" s="19" t="s">
        <v>259</v>
      </c>
      <c r="AI73" s="71" t="s">
        <v>260</v>
      </c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/>
      <c r="BH73" s="71"/>
      <c r="BI73" s="71"/>
      <c r="BJ73" s="71"/>
      <c r="BK73" s="71"/>
      <c r="BL73" s="71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1" t="s">
        <v>262</v>
      </c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18">
        <v>381906.78</v>
      </c>
      <c r="AG74" s="18">
        <v>381906.78</v>
      </c>
      <c r="AH74" s="14" t="s">
        <v>263</v>
      </c>
      <c r="AI74" s="73" t="s">
        <v>264</v>
      </c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1" t="s">
        <v>266</v>
      </c>
      <c r="C75" s="71"/>
      <c r="D75" s="71"/>
      <c r="E75" s="71"/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18">
        <v>0</v>
      </c>
      <c r="AG75" s="18">
        <v>0</v>
      </c>
      <c r="AH75" s="19" t="s">
        <v>267</v>
      </c>
      <c r="AI75" s="71" t="s">
        <v>268</v>
      </c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3" t="s">
        <v>270</v>
      </c>
      <c r="C76" s="73"/>
      <c r="D76" s="73"/>
      <c r="E76" s="73"/>
      <c r="F76" s="73"/>
      <c r="G76" s="73"/>
      <c r="H76" s="73"/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16">
        <f>SUM(AF77:AF81)</f>
        <v>2349879.02</v>
      </c>
      <c r="AG76" s="16">
        <f>SUM(AG77:AG81)</f>
        <v>2276122.3200000003</v>
      </c>
      <c r="AH76" s="19" t="s">
        <v>271</v>
      </c>
      <c r="AI76" s="71" t="s">
        <v>272</v>
      </c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1" t="s">
        <v>274</v>
      </c>
      <c r="C77" s="71"/>
      <c r="D77" s="71"/>
      <c r="E77" s="71"/>
      <c r="F77" s="71"/>
      <c r="G77" s="71"/>
      <c r="H77" s="71"/>
      <c r="I77" s="71"/>
      <c r="J77" s="71"/>
      <c r="K77" s="71"/>
      <c r="L77" s="71"/>
      <c r="M77" s="71"/>
      <c r="N77" s="71"/>
      <c r="O77" s="71"/>
      <c r="P77" s="71"/>
      <c r="Q77" s="71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18">
        <v>34678.199999999997</v>
      </c>
      <c r="AG77" s="18">
        <v>34678.199999999997</v>
      </c>
      <c r="AH77" s="19" t="s">
        <v>275</v>
      </c>
      <c r="AI77" s="71" t="s">
        <v>276</v>
      </c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1" t="s">
        <v>278</v>
      </c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1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18">
        <v>0</v>
      </c>
      <c r="AG78" s="18">
        <v>0</v>
      </c>
      <c r="AH78" s="19" t="s">
        <v>279</v>
      </c>
      <c r="AI78" s="75" t="s">
        <v>280</v>
      </c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1" t="s">
        <v>282</v>
      </c>
      <c r="C79" s="71"/>
      <c r="D79" s="71"/>
      <c r="E79" s="71"/>
      <c r="F79" s="71"/>
      <c r="G79" s="71"/>
      <c r="H79" s="71"/>
      <c r="I79" s="71"/>
      <c r="J79" s="71"/>
      <c r="K79" s="71"/>
      <c r="L79" s="71"/>
      <c r="M79" s="71"/>
      <c r="N79" s="71"/>
      <c r="O79" s="71"/>
      <c r="P79" s="71"/>
      <c r="Q79" s="71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18">
        <v>0</v>
      </c>
      <c r="AG79" s="18">
        <v>0</v>
      </c>
      <c r="AH79" s="21"/>
      <c r="AI79" s="78" t="s">
        <v>283</v>
      </c>
      <c r="AJ79" s="78"/>
      <c r="AK79" s="78"/>
      <c r="AL79" s="78"/>
      <c r="AM79" s="78"/>
      <c r="AN79" s="78"/>
      <c r="AO79" s="78"/>
      <c r="AP79" s="78"/>
      <c r="AQ79" s="78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8"/>
      <c r="BD79" s="78"/>
      <c r="BE79" s="78"/>
      <c r="BF79" s="78"/>
      <c r="BG79" s="78"/>
      <c r="BH79" s="78"/>
      <c r="BI79" s="78"/>
      <c r="BJ79" s="78"/>
      <c r="BK79" s="78"/>
      <c r="BL79" s="78"/>
      <c r="BM79" s="25">
        <f>BM50+BM53+BM57+BM63+BM67+BM74</f>
        <v>31106070.079999998</v>
      </c>
      <c r="BN79" s="25">
        <f>BN50+BN53+BN57+BN63+BN67+BN74</f>
        <v>31542961.07</v>
      </c>
    </row>
    <row r="80" spans="1:66" s="11" customFormat="1" ht="15" customHeight="1">
      <c r="A80" s="17" t="s">
        <v>284</v>
      </c>
      <c r="B80" s="71" t="s">
        <v>285</v>
      </c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1"/>
      <c r="P80" s="71"/>
      <c r="Q80" s="71"/>
      <c r="R80" s="71"/>
      <c r="S80" s="71"/>
      <c r="T80" s="71"/>
      <c r="U80" s="71"/>
      <c r="V80" s="71"/>
      <c r="W80" s="71"/>
      <c r="X80" s="71"/>
      <c r="Y80" s="71"/>
      <c r="Z80" s="71"/>
      <c r="AA80" s="71"/>
      <c r="AB80" s="71"/>
      <c r="AC80" s="71"/>
      <c r="AD80" s="71"/>
      <c r="AE80" s="71"/>
      <c r="AF80" s="18">
        <v>2315200.8199999998</v>
      </c>
      <c r="AG80" s="18">
        <v>2241444.12</v>
      </c>
      <c r="AH80" s="24"/>
      <c r="AI80" s="79" t="s">
        <v>286</v>
      </c>
      <c r="AJ80" s="79"/>
      <c r="AK80" s="79"/>
      <c r="AL80" s="79"/>
      <c r="AM80" s="79"/>
      <c r="AN80" s="79"/>
      <c r="AO80" s="79"/>
      <c r="AP80" s="79"/>
      <c r="AQ80" s="79"/>
      <c r="AR80" s="79"/>
      <c r="AS80" s="79"/>
      <c r="AT80" s="79"/>
      <c r="AU80" s="79"/>
      <c r="AV80" s="79"/>
      <c r="AW80" s="79"/>
      <c r="AX80" s="79"/>
      <c r="AY80" s="79"/>
      <c r="AZ80" s="79"/>
      <c r="BA80" s="79"/>
      <c r="BB80" s="79"/>
      <c r="BC80" s="79"/>
      <c r="BD80" s="79"/>
      <c r="BE80" s="79"/>
      <c r="BF80" s="79"/>
      <c r="BG80" s="79"/>
      <c r="BH80" s="79"/>
      <c r="BI80" s="79"/>
      <c r="BJ80" s="79"/>
      <c r="BK80" s="79"/>
      <c r="BL80" s="79"/>
      <c r="BM80" s="26">
        <f>BM48+BM79</f>
        <v>31175862.34</v>
      </c>
      <c r="BN80" s="26">
        <f>BN48+BN79</f>
        <v>32238219.789999999</v>
      </c>
    </row>
    <row r="81" spans="1:66" s="11" customFormat="1" ht="15" customHeight="1">
      <c r="A81" s="17" t="s">
        <v>287</v>
      </c>
      <c r="B81" s="71" t="s">
        <v>288</v>
      </c>
      <c r="C81" s="71"/>
      <c r="D81" s="71"/>
      <c r="E81" s="71"/>
      <c r="F81" s="71"/>
      <c r="G81" s="71"/>
      <c r="H81" s="71"/>
      <c r="I81" s="71"/>
      <c r="J81" s="71"/>
      <c r="K81" s="71"/>
      <c r="L81" s="71"/>
      <c r="M81" s="71"/>
      <c r="N81" s="71"/>
      <c r="O81" s="71"/>
      <c r="P81" s="71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18">
        <v>0</v>
      </c>
      <c r="AG81" s="18">
        <v>0</v>
      </c>
      <c r="AH81" s="27" t="s">
        <v>289</v>
      </c>
      <c r="AI81" s="80" t="s">
        <v>290</v>
      </c>
      <c r="AJ81" s="80"/>
      <c r="AK81" s="80"/>
      <c r="AL81" s="80"/>
      <c r="AM81" s="80"/>
      <c r="AN81" s="80"/>
      <c r="AO81" s="80"/>
      <c r="AP81" s="80"/>
      <c r="AQ81" s="80"/>
      <c r="AR81" s="80"/>
      <c r="AS81" s="80"/>
      <c r="AT81" s="80"/>
      <c r="AU81" s="80"/>
      <c r="AV81" s="80"/>
      <c r="AW81" s="80"/>
      <c r="AX81" s="80"/>
      <c r="AY81" s="80"/>
      <c r="AZ81" s="80"/>
      <c r="BA81" s="80"/>
      <c r="BB81" s="80"/>
      <c r="BC81" s="80"/>
      <c r="BD81" s="80"/>
      <c r="BE81" s="80"/>
      <c r="BF81" s="80"/>
      <c r="BG81" s="80"/>
      <c r="BH81" s="80"/>
      <c r="BI81" s="80"/>
      <c r="BJ81" s="80"/>
      <c r="BK81" s="80"/>
      <c r="BL81" s="80"/>
      <c r="BM81" s="18"/>
      <c r="BN81" s="18"/>
    </row>
    <row r="82" spans="1:66" s="11" customFormat="1" ht="15" customHeight="1">
      <c r="A82" s="12" t="s">
        <v>291</v>
      </c>
      <c r="B82" s="73" t="s">
        <v>292</v>
      </c>
      <c r="C82" s="73"/>
      <c r="D82" s="73"/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16">
        <f>SUM(AF83:AF87)</f>
        <v>-15770017.449999999</v>
      </c>
      <c r="AG82" s="16">
        <f>SUM(AG83:AG87)</f>
        <v>-10475899.73</v>
      </c>
      <c r="AH82" s="28" t="s">
        <v>293</v>
      </c>
      <c r="AI82" s="72" t="s">
        <v>294</v>
      </c>
      <c r="AJ82" s="72"/>
      <c r="AK82" s="72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  <c r="BD82" s="72"/>
      <c r="BE82" s="72"/>
      <c r="BF82" s="72"/>
      <c r="BG82" s="72"/>
      <c r="BH82" s="72"/>
      <c r="BI82" s="72"/>
      <c r="BJ82" s="72"/>
      <c r="BK82" s="72"/>
      <c r="BL82" s="72"/>
      <c r="BM82" s="16">
        <f>SUM(BM83:BM85)</f>
        <v>0</v>
      </c>
      <c r="BN82" s="16">
        <f>SUM(BN83:BN85)</f>
        <v>0</v>
      </c>
    </row>
    <row r="83" spans="1:66" s="11" customFormat="1" ht="15" customHeight="1">
      <c r="A83" s="17" t="s">
        <v>295</v>
      </c>
      <c r="B83" s="71" t="s">
        <v>296</v>
      </c>
      <c r="C83" s="71"/>
      <c r="D83" s="71"/>
      <c r="E83" s="71"/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1"/>
      <c r="R83" s="71"/>
      <c r="S83" s="71"/>
      <c r="T83" s="71"/>
      <c r="U83" s="71"/>
      <c r="V83" s="71"/>
      <c r="W83" s="71"/>
      <c r="X83" s="71"/>
      <c r="Y83" s="71"/>
      <c r="Z83" s="71"/>
      <c r="AA83" s="71"/>
      <c r="AB83" s="71"/>
      <c r="AC83" s="71"/>
      <c r="AD83" s="71"/>
      <c r="AE83" s="71"/>
      <c r="AF83" s="18">
        <v>-120536.78</v>
      </c>
      <c r="AG83" s="18">
        <v>-13272.71</v>
      </c>
      <c r="AH83" s="23" t="s">
        <v>297</v>
      </c>
      <c r="AI83" s="71" t="s">
        <v>298</v>
      </c>
      <c r="AJ83" s="71"/>
      <c r="AK83" s="71"/>
      <c r="AL83" s="71"/>
      <c r="AM83" s="71"/>
      <c r="AN83" s="71"/>
      <c r="AO83" s="71"/>
      <c r="AP83" s="71"/>
      <c r="AQ83" s="71"/>
      <c r="AR83" s="71"/>
      <c r="AS83" s="71"/>
      <c r="AT83" s="71"/>
      <c r="AU83" s="71"/>
      <c r="AV83" s="71"/>
      <c r="AW83" s="71"/>
      <c r="AX83" s="71"/>
      <c r="AY83" s="71"/>
      <c r="AZ83" s="71"/>
      <c r="BA83" s="71"/>
      <c r="BB83" s="71"/>
      <c r="BC83" s="71"/>
      <c r="BD83" s="71"/>
      <c r="BE83" s="71"/>
      <c r="BF83" s="71"/>
      <c r="BG83" s="71"/>
      <c r="BH83" s="71"/>
      <c r="BI83" s="71"/>
      <c r="BJ83" s="71"/>
      <c r="BK83" s="71"/>
      <c r="BL83" s="71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1" t="s">
        <v>300</v>
      </c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1"/>
      <c r="Q84" s="71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18">
        <v>0</v>
      </c>
      <c r="AG84" s="18">
        <v>0</v>
      </c>
      <c r="AH84" s="19" t="s">
        <v>301</v>
      </c>
      <c r="AI84" s="71" t="s">
        <v>302</v>
      </c>
      <c r="AJ84" s="71"/>
      <c r="AK84" s="71"/>
      <c r="AL84" s="71"/>
      <c r="AM84" s="71"/>
      <c r="AN84" s="71"/>
      <c r="AO84" s="71"/>
      <c r="AP84" s="71"/>
      <c r="AQ84" s="71"/>
      <c r="AR84" s="71"/>
      <c r="AS84" s="71"/>
      <c r="AT84" s="71"/>
      <c r="AU84" s="71"/>
      <c r="AV84" s="71"/>
      <c r="AW84" s="71"/>
      <c r="AX84" s="71"/>
      <c r="AY84" s="71"/>
      <c r="AZ84" s="71"/>
      <c r="BA84" s="71"/>
      <c r="BB84" s="71"/>
      <c r="BC84" s="71"/>
      <c r="BD84" s="71"/>
      <c r="BE84" s="71"/>
      <c r="BF84" s="71"/>
      <c r="BG84" s="71"/>
      <c r="BH84" s="71"/>
      <c r="BI84" s="71"/>
      <c r="BJ84" s="71"/>
      <c r="BK84" s="71"/>
      <c r="BL84" s="71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1" t="s">
        <v>304</v>
      </c>
      <c r="C85" s="71"/>
      <c r="D85" s="71"/>
      <c r="E85" s="71"/>
      <c r="F85" s="71"/>
      <c r="G85" s="71"/>
      <c r="H85" s="71"/>
      <c r="I85" s="71"/>
      <c r="J85" s="71"/>
      <c r="K85" s="71"/>
      <c r="L85" s="71"/>
      <c r="M85" s="71"/>
      <c r="N85" s="71"/>
      <c r="O85" s="71"/>
      <c r="P85" s="71"/>
      <c r="Q85" s="71"/>
      <c r="R85" s="71"/>
      <c r="S85" s="71"/>
      <c r="T85" s="71"/>
      <c r="U85" s="71"/>
      <c r="V85" s="71"/>
      <c r="W85" s="71"/>
      <c r="X85" s="71"/>
      <c r="Y85" s="71"/>
      <c r="Z85" s="71"/>
      <c r="AA85" s="71"/>
      <c r="AB85" s="71"/>
      <c r="AC85" s="71"/>
      <c r="AD85" s="71"/>
      <c r="AE85" s="71"/>
      <c r="AF85" s="18">
        <v>-15326294.279999999</v>
      </c>
      <c r="AG85" s="18">
        <v>-10353401.289999999</v>
      </c>
      <c r="AH85" s="19" t="s">
        <v>305</v>
      </c>
      <c r="AI85" s="71" t="s">
        <v>306</v>
      </c>
      <c r="AJ85" s="71"/>
      <c r="AK85" s="71"/>
      <c r="AL85" s="71"/>
      <c r="AM85" s="71"/>
      <c r="AN85" s="71"/>
      <c r="AO85" s="71"/>
      <c r="AP85" s="71"/>
      <c r="AQ85" s="71"/>
      <c r="AR85" s="71"/>
      <c r="AS85" s="71"/>
      <c r="AT85" s="71"/>
      <c r="AU85" s="71"/>
      <c r="AV85" s="71"/>
      <c r="AW85" s="71"/>
      <c r="AX85" s="71"/>
      <c r="AY85" s="71"/>
      <c r="AZ85" s="71"/>
      <c r="BA85" s="71"/>
      <c r="BB85" s="71"/>
      <c r="BC85" s="71"/>
      <c r="BD85" s="71"/>
      <c r="BE85" s="71"/>
      <c r="BF85" s="71"/>
      <c r="BG85" s="71"/>
      <c r="BH85" s="71"/>
      <c r="BI85" s="71"/>
      <c r="BJ85" s="71"/>
      <c r="BK85" s="71"/>
      <c r="BL85" s="71"/>
      <c r="BM85" s="18">
        <v>0</v>
      </c>
      <c r="BN85" s="18">
        <v>0</v>
      </c>
    </row>
    <row r="86" spans="1:66" s="11" customFormat="1" ht="15" customHeight="1">
      <c r="A86" s="17" t="s">
        <v>307</v>
      </c>
      <c r="B86" s="71" t="s">
        <v>308</v>
      </c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1"/>
      <c r="P86" s="71"/>
      <c r="Q86" s="71"/>
      <c r="R86" s="71"/>
      <c r="S86" s="71"/>
      <c r="T86" s="71"/>
      <c r="U86" s="71"/>
      <c r="V86" s="71"/>
      <c r="W86" s="71"/>
      <c r="X86" s="71"/>
      <c r="Y86" s="71"/>
      <c r="Z86" s="71"/>
      <c r="AA86" s="71"/>
      <c r="AB86" s="71"/>
      <c r="AC86" s="71"/>
      <c r="AD86" s="71"/>
      <c r="AE86" s="71"/>
      <c r="AF86" s="18">
        <v>0</v>
      </c>
      <c r="AG86" s="18">
        <v>0</v>
      </c>
      <c r="AH86" s="14" t="s">
        <v>309</v>
      </c>
      <c r="AI86" s="72" t="s">
        <v>310</v>
      </c>
      <c r="AJ86" s="72"/>
      <c r="AK86" s="72"/>
      <c r="AL86" s="72"/>
      <c r="AM86" s="72"/>
      <c r="AN86" s="72"/>
      <c r="AO86" s="72"/>
      <c r="AP86" s="72"/>
      <c r="AQ86" s="72"/>
      <c r="AR86" s="72"/>
      <c r="AS86" s="72"/>
      <c r="AT86" s="72"/>
      <c r="AU86" s="72"/>
      <c r="AV86" s="72"/>
      <c r="AW86" s="72"/>
      <c r="AX86" s="72"/>
      <c r="AY86" s="72"/>
      <c r="AZ86" s="72"/>
      <c r="BA86" s="72"/>
      <c r="BB86" s="72"/>
      <c r="BC86" s="72"/>
      <c r="BD86" s="72"/>
      <c r="BE86" s="72"/>
      <c r="BF86" s="72"/>
      <c r="BG86" s="72"/>
      <c r="BH86" s="72"/>
      <c r="BI86" s="72"/>
      <c r="BJ86" s="72"/>
      <c r="BK86" s="72"/>
      <c r="BL86" s="72"/>
      <c r="BM86" s="16">
        <f>BM87+BM88+BM89+BM94+BM98</f>
        <v>285562801.69</v>
      </c>
      <c r="BN86" s="16">
        <f>BN87+BN88+BN89+BN94+BN98</f>
        <v>289204816.35000002</v>
      </c>
    </row>
    <row r="87" spans="1:66" s="11" customFormat="1" ht="15" customHeight="1">
      <c r="A87" s="17" t="s">
        <v>311</v>
      </c>
      <c r="B87" s="71" t="s">
        <v>312</v>
      </c>
      <c r="C87" s="71"/>
      <c r="D87" s="71"/>
      <c r="E87" s="71"/>
      <c r="F87" s="71"/>
      <c r="G87" s="71"/>
      <c r="H87" s="71"/>
      <c r="I87" s="71"/>
      <c r="J87" s="71"/>
      <c r="K87" s="71"/>
      <c r="L87" s="71"/>
      <c r="M87" s="71"/>
      <c r="N87" s="71"/>
      <c r="O87" s="71"/>
      <c r="P87" s="71"/>
      <c r="Q87" s="71"/>
      <c r="R87" s="71"/>
      <c r="S87" s="71"/>
      <c r="T87" s="71"/>
      <c r="U87" s="71"/>
      <c r="V87" s="71"/>
      <c r="W87" s="71"/>
      <c r="X87" s="71"/>
      <c r="Y87" s="71"/>
      <c r="Z87" s="71"/>
      <c r="AA87" s="71"/>
      <c r="AB87" s="71"/>
      <c r="AC87" s="71"/>
      <c r="AD87" s="71"/>
      <c r="AE87" s="71"/>
      <c r="AF87" s="18">
        <v>-323186.39</v>
      </c>
      <c r="AG87" s="18">
        <v>-109225.73</v>
      </c>
      <c r="AH87" s="19" t="s">
        <v>313</v>
      </c>
      <c r="AI87" s="71" t="s">
        <v>314</v>
      </c>
      <c r="AJ87" s="71"/>
      <c r="AK87" s="71"/>
      <c r="AL87" s="71"/>
      <c r="AM87" s="71"/>
      <c r="AN87" s="71"/>
      <c r="AO87" s="71"/>
      <c r="AP87" s="71"/>
      <c r="AQ87" s="71"/>
      <c r="AR87" s="71"/>
      <c r="AS87" s="71"/>
      <c r="AT87" s="71"/>
      <c r="AU87" s="71"/>
      <c r="AV87" s="71"/>
      <c r="AW87" s="71"/>
      <c r="AX87" s="71"/>
      <c r="AY87" s="71"/>
      <c r="AZ87" s="71"/>
      <c r="BA87" s="71"/>
      <c r="BB87" s="71"/>
      <c r="BC87" s="71"/>
      <c r="BD87" s="71"/>
      <c r="BE87" s="71"/>
      <c r="BF87" s="71"/>
      <c r="BG87" s="71"/>
      <c r="BH87" s="71"/>
      <c r="BI87" s="71"/>
      <c r="BJ87" s="71"/>
      <c r="BK87" s="71"/>
      <c r="BL87" s="71"/>
      <c r="BM87" s="18">
        <v>-4109494.66</v>
      </c>
      <c r="BN87" s="18">
        <v>20920033.190000001</v>
      </c>
    </row>
    <row r="88" spans="1:66" s="11" customFormat="1" ht="15" customHeight="1">
      <c r="A88" s="12" t="s">
        <v>315</v>
      </c>
      <c r="B88" s="73" t="s">
        <v>316</v>
      </c>
      <c r="C88" s="73"/>
      <c r="D88" s="73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16">
        <f>SUM(AF89:AF94)</f>
        <v>0</v>
      </c>
      <c r="AG88" s="16">
        <f>SUM(AG89:AG94)</f>
        <v>0</v>
      </c>
      <c r="AH88" s="19" t="s">
        <v>317</v>
      </c>
      <c r="AI88" s="71" t="s">
        <v>318</v>
      </c>
      <c r="AJ88" s="71"/>
      <c r="AK88" s="71"/>
      <c r="AL88" s="71"/>
      <c r="AM88" s="71"/>
      <c r="AN88" s="71"/>
      <c r="AO88" s="71"/>
      <c r="AP88" s="71"/>
      <c r="AQ88" s="71"/>
      <c r="AR88" s="71"/>
      <c r="AS88" s="71"/>
      <c r="AT88" s="71"/>
      <c r="AU88" s="71"/>
      <c r="AV88" s="71"/>
      <c r="AW88" s="71"/>
      <c r="AX88" s="71"/>
      <c r="AY88" s="71"/>
      <c r="AZ88" s="71"/>
      <c r="BA88" s="71"/>
      <c r="BB88" s="71"/>
      <c r="BC88" s="71"/>
      <c r="BD88" s="71"/>
      <c r="BE88" s="71"/>
      <c r="BF88" s="71"/>
      <c r="BG88" s="71"/>
      <c r="BH88" s="71"/>
      <c r="BI88" s="71"/>
      <c r="BJ88" s="71"/>
      <c r="BK88" s="71"/>
      <c r="BL88" s="71"/>
      <c r="BM88" s="18">
        <v>289672296.35000002</v>
      </c>
      <c r="BN88" s="18">
        <v>268284783.16</v>
      </c>
    </row>
    <row r="89" spans="1:66" s="11" customFormat="1" ht="15" customHeight="1">
      <c r="A89" s="17" t="s">
        <v>319</v>
      </c>
      <c r="B89" s="71" t="s">
        <v>320</v>
      </c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1"/>
      <c r="P89" s="71"/>
      <c r="Q89" s="71"/>
      <c r="R89" s="71"/>
      <c r="S89" s="71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71"/>
      <c r="AE89" s="71"/>
      <c r="AF89" s="18">
        <v>0</v>
      </c>
      <c r="AG89" s="18">
        <v>0</v>
      </c>
      <c r="AH89" s="14" t="s">
        <v>321</v>
      </c>
      <c r="AI89" s="72" t="s">
        <v>322</v>
      </c>
      <c r="AJ89" s="72"/>
      <c r="AK89" s="72"/>
      <c r="AL89" s="72"/>
      <c r="AM89" s="72"/>
      <c r="AN89" s="72"/>
      <c r="AO89" s="72"/>
      <c r="AP89" s="72"/>
      <c r="AQ89" s="72"/>
      <c r="AR89" s="72"/>
      <c r="AS89" s="72"/>
      <c r="AT89" s="72"/>
      <c r="AU89" s="72"/>
      <c r="AV89" s="72"/>
      <c r="AW89" s="72"/>
      <c r="AX89" s="72"/>
      <c r="AY89" s="72"/>
      <c r="AZ89" s="72"/>
      <c r="BA89" s="72"/>
      <c r="BB89" s="72"/>
      <c r="BC89" s="72"/>
      <c r="BD89" s="72"/>
      <c r="BE89" s="72"/>
      <c r="BF89" s="72"/>
      <c r="BG89" s="72"/>
      <c r="BH89" s="72"/>
      <c r="BI89" s="72"/>
      <c r="BJ89" s="72"/>
      <c r="BK89" s="72"/>
      <c r="BL89" s="72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1" t="s">
        <v>324</v>
      </c>
      <c r="C90" s="71"/>
      <c r="D90" s="71"/>
      <c r="E90" s="71"/>
      <c r="F90" s="71"/>
      <c r="G90" s="71"/>
      <c r="H90" s="71"/>
      <c r="I90" s="71"/>
      <c r="J90" s="71"/>
      <c r="K90" s="71"/>
      <c r="L90" s="71"/>
      <c r="M90" s="71"/>
      <c r="N90" s="71"/>
      <c r="O90" s="71"/>
      <c r="P90" s="71"/>
      <c r="Q90" s="71"/>
      <c r="R90" s="71"/>
      <c r="S90" s="71"/>
      <c r="T90" s="71"/>
      <c r="U90" s="71"/>
      <c r="V90" s="71"/>
      <c r="W90" s="71"/>
      <c r="X90" s="71"/>
      <c r="Y90" s="71"/>
      <c r="Z90" s="71"/>
      <c r="AA90" s="71"/>
      <c r="AB90" s="71"/>
      <c r="AC90" s="71"/>
      <c r="AD90" s="71"/>
      <c r="AE90" s="71"/>
      <c r="AF90" s="18">
        <v>0</v>
      </c>
      <c r="AG90" s="18">
        <v>0</v>
      </c>
      <c r="AH90" s="19" t="s">
        <v>325</v>
      </c>
      <c r="AI90" s="71" t="s">
        <v>326</v>
      </c>
      <c r="AJ90" s="71"/>
      <c r="AK90" s="71"/>
      <c r="AL90" s="71"/>
      <c r="AM90" s="71"/>
      <c r="AN90" s="71"/>
      <c r="AO90" s="71"/>
      <c r="AP90" s="71"/>
      <c r="AQ90" s="71"/>
      <c r="AR90" s="71"/>
      <c r="AS90" s="71"/>
      <c r="AT90" s="71"/>
      <c r="AU90" s="71"/>
      <c r="AV90" s="71"/>
      <c r="AW90" s="71"/>
      <c r="AX90" s="71"/>
      <c r="AY90" s="71"/>
      <c r="AZ90" s="71"/>
      <c r="BA90" s="71"/>
      <c r="BB90" s="71"/>
      <c r="BC90" s="71"/>
      <c r="BD90" s="71"/>
      <c r="BE90" s="71"/>
      <c r="BF90" s="71"/>
      <c r="BG90" s="71"/>
      <c r="BH90" s="71"/>
      <c r="BI90" s="71"/>
      <c r="BJ90" s="71"/>
      <c r="BK90" s="71"/>
      <c r="BL90" s="71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1" t="s">
        <v>328</v>
      </c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1"/>
      <c r="P91" s="71"/>
      <c r="Q91" s="71"/>
      <c r="R91" s="71"/>
      <c r="S91" s="71"/>
      <c r="T91" s="71"/>
      <c r="U91" s="71"/>
      <c r="V91" s="71"/>
      <c r="W91" s="71"/>
      <c r="X91" s="71"/>
      <c r="Y91" s="71"/>
      <c r="Z91" s="71"/>
      <c r="AA91" s="71"/>
      <c r="AB91" s="71"/>
      <c r="AC91" s="71"/>
      <c r="AD91" s="71"/>
      <c r="AE91" s="71"/>
      <c r="AF91" s="18">
        <v>0</v>
      </c>
      <c r="AG91" s="18">
        <v>0</v>
      </c>
      <c r="AH91" s="19" t="s">
        <v>329</v>
      </c>
      <c r="AI91" s="71" t="s">
        <v>330</v>
      </c>
      <c r="AJ91" s="71"/>
      <c r="AK91" s="71"/>
      <c r="AL91" s="71"/>
      <c r="AM91" s="71"/>
      <c r="AN91" s="71"/>
      <c r="AO91" s="71"/>
      <c r="AP91" s="71"/>
      <c r="AQ91" s="71"/>
      <c r="AR91" s="71"/>
      <c r="AS91" s="71"/>
      <c r="AT91" s="71"/>
      <c r="AU91" s="71"/>
      <c r="AV91" s="71"/>
      <c r="AW91" s="71"/>
      <c r="AX91" s="71"/>
      <c r="AY91" s="71"/>
      <c r="AZ91" s="71"/>
      <c r="BA91" s="71"/>
      <c r="BB91" s="71"/>
      <c r="BC91" s="71"/>
      <c r="BD91" s="71"/>
      <c r="BE91" s="71"/>
      <c r="BF91" s="71"/>
      <c r="BG91" s="71"/>
      <c r="BH91" s="71"/>
      <c r="BI91" s="71"/>
      <c r="BJ91" s="71"/>
      <c r="BK91" s="71"/>
      <c r="BL91" s="71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1" t="s">
        <v>332</v>
      </c>
      <c r="C92" s="71"/>
      <c r="D92" s="71"/>
      <c r="E92" s="71"/>
      <c r="F92" s="71"/>
      <c r="G92" s="71"/>
      <c r="H92" s="71"/>
      <c r="I92" s="71"/>
      <c r="J92" s="71"/>
      <c r="K92" s="71"/>
      <c r="L92" s="71"/>
      <c r="M92" s="71"/>
      <c r="N92" s="71"/>
      <c r="O92" s="71"/>
      <c r="P92" s="71"/>
      <c r="Q92" s="71"/>
      <c r="R92" s="71"/>
      <c r="S92" s="71"/>
      <c r="T92" s="71"/>
      <c r="U92" s="71"/>
      <c r="V92" s="71"/>
      <c r="W92" s="71"/>
      <c r="X92" s="71"/>
      <c r="Y92" s="71"/>
      <c r="Z92" s="71"/>
      <c r="AA92" s="71"/>
      <c r="AB92" s="71"/>
      <c r="AC92" s="71"/>
      <c r="AD92" s="71"/>
      <c r="AE92" s="71"/>
      <c r="AF92" s="18">
        <v>0</v>
      </c>
      <c r="AG92" s="18">
        <v>0</v>
      </c>
      <c r="AH92" s="19" t="s">
        <v>333</v>
      </c>
      <c r="AI92" s="71" t="s">
        <v>334</v>
      </c>
      <c r="AJ92" s="71"/>
      <c r="AK92" s="71"/>
      <c r="AL92" s="71"/>
      <c r="AM92" s="71"/>
      <c r="AN92" s="71"/>
      <c r="AO92" s="71"/>
      <c r="AP92" s="71"/>
      <c r="AQ92" s="71"/>
      <c r="AR92" s="71"/>
      <c r="AS92" s="71"/>
      <c r="AT92" s="71"/>
      <c r="AU92" s="71"/>
      <c r="AV92" s="71"/>
      <c r="AW92" s="71"/>
      <c r="AX92" s="71"/>
      <c r="AY92" s="71"/>
      <c r="AZ92" s="71"/>
      <c r="BA92" s="71"/>
      <c r="BB92" s="71"/>
      <c r="BC92" s="71"/>
      <c r="BD92" s="71"/>
      <c r="BE92" s="71"/>
      <c r="BF92" s="71"/>
      <c r="BG92" s="71"/>
      <c r="BH92" s="71"/>
      <c r="BI92" s="71"/>
      <c r="BJ92" s="71"/>
      <c r="BK92" s="71"/>
      <c r="BL92" s="71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1" t="s">
        <v>336</v>
      </c>
      <c r="C93" s="71"/>
      <c r="D93" s="71"/>
      <c r="E93" s="71"/>
      <c r="F93" s="71"/>
      <c r="G93" s="71"/>
      <c r="H93" s="71"/>
      <c r="I93" s="71"/>
      <c r="J93" s="71"/>
      <c r="K93" s="71"/>
      <c r="L93" s="71"/>
      <c r="M93" s="71"/>
      <c r="N93" s="71"/>
      <c r="O93" s="71"/>
      <c r="P93" s="71"/>
      <c r="Q93" s="71"/>
      <c r="R93" s="71"/>
      <c r="S93" s="71"/>
      <c r="T93" s="71"/>
      <c r="U93" s="71"/>
      <c r="V93" s="71"/>
      <c r="W93" s="71"/>
      <c r="X93" s="71"/>
      <c r="Y93" s="71"/>
      <c r="Z93" s="71"/>
      <c r="AA93" s="71"/>
      <c r="AB93" s="71"/>
      <c r="AC93" s="71"/>
      <c r="AD93" s="71"/>
      <c r="AE93" s="71"/>
      <c r="AF93" s="18">
        <v>0</v>
      </c>
      <c r="AG93" s="18">
        <v>0</v>
      </c>
      <c r="AH93" s="19" t="s">
        <v>337</v>
      </c>
      <c r="AI93" s="71" t="s">
        <v>338</v>
      </c>
      <c r="AJ93" s="71"/>
      <c r="AK93" s="71"/>
      <c r="AL93" s="71"/>
      <c r="AM93" s="71"/>
      <c r="AN93" s="71"/>
      <c r="AO93" s="71"/>
      <c r="AP93" s="71"/>
      <c r="AQ93" s="71"/>
      <c r="AR93" s="71"/>
      <c r="AS93" s="71"/>
      <c r="AT93" s="71"/>
      <c r="AU93" s="71"/>
      <c r="AV93" s="71"/>
      <c r="AW93" s="71"/>
      <c r="AX93" s="71"/>
      <c r="AY93" s="71"/>
      <c r="AZ93" s="71"/>
      <c r="BA93" s="71"/>
      <c r="BB93" s="71"/>
      <c r="BC93" s="71"/>
      <c r="BD93" s="71"/>
      <c r="BE93" s="71"/>
      <c r="BF93" s="71"/>
      <c r="BG93" s="71"/>
      <c r="BH93" s="71"/>
      <c r="BI93" s="71"/>
      <c r="BJ93" s="71"/>
      <c r="BK93" s="71"/>
      <c r="BL93" s="71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1" t="s">
        <v>340</v>
      </c>
      <c r="C94" s="71"/>
      <c r="D94" s="71"/>
      <c r="E94" s="71"/>
      <c r="F94" s="71"/>
      <c r="G94" s="71"/>
      <c r="H94" s="71"/>
      <c r="I94" s="71"/>
      <c r="J94" s="71"/>
      <c r="K94" s="71"/>
      <c r="L94" s="71"/>
      <c r="M94" s="71"/>
      <c r="N94" s="71"/>
      <c r="O94" s="71"/>
      <c r="P94" s="71"/>
      <c r="Q94" s="71"/>
      <c r="R94" s="71"/>
      <c r="S94" s="71"/>
      <c r="T94" s="71"/>
      <c r="U94" s="71"/>
      <c r="V94" s="71"/>
      <c r="W94" s="71"/>
      <c r="X94" s="71"/>
      <c r="Y94" s="71"/>
      <c r="Z94" s="71"/>
      <c r="AA94" s="71"/>
      <c r="AB94" s="71"/>
      <c r="AC94" s="71"/>
      <c r="AD94" s="71"/>
      <c r="AE94" s="71"/>
      <c r="AF94" s="18">
        <v>0</v>
      </c>
      <c r="AG94" s="18">
        <v>0</v>
      </c>
      <c r="AH94" s="14" t="s">
        <v>341</v>
      </c>
      <c r="AI94" s="72" t="s">
        <v>342</v>
      </c>
      <c r="AJ94" s="72"/>
      <c r="AK94" s="72"/>
      <c r="AL94" s="72"/>
      <c r="AM94" s="72"/>
      <c r="AN94" s="72"/>
      <c r="AO94" s="72"/>
      <c r="AP94" s="72"/>
      <c r="AQ94" s="72"/>
      <c r="AR94" s="72"/>
      <c r="AS94" s="72"/>
      <c r="AT94" s="72"/>
      <c r="AU94" s="72"/>
      <c r="AV94" s="72"/>
      <c r="AW94" s="72"/>
      <c r="AX94" s="72"/>
      <c r="AY94" s="72"/>
      <c r="AZ94" s="72"/>
      <c r="BA94" s="72"/>
      <c r="BB94" s="72"/>
      <c r="BC94" s="72"/>
      <c r="BD94" s="72"/>
      <c r="BE94" s="72"/>
      <c r="BF94" s="72"/>
      <c r="BG94" s="72"/>
      <c r="BH94" s="72"/>
      <c r="BI94" s="72"/>
      <c r="BJ94" s="72"/>
      <c r="BK94" s="72"/>
      <c r="BL94" s="72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3" t="s">
        <v>344</v>
      </c>
      <c r="C95" s="73"/>
      <c r="D95" s="73"/>
      <c r="E95" s="73"/>
      <c r="F95" s="73"/>
      <c r="G95" s="73"/>
      <c r="H95" s="73"/>
      <c r="I95" s="73"/>
      <c r="J95" s="73"/>
      <c r="K95" s="73"/>
      <c r="L95" s="73"/>
      <c r="M95" s="73"/>
      <c r="N95" s="73"/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  <c r="AA95" s="73"/>
      <c r="AB95" s="73"/>
      <c r="AC95" s="73"/>
      <c r="AD95" s="73"/>
      <c r="AE95" s="73"/>
      <c r="AF95" s="16">
        <f>SUM(AF96:AF100)</f>
        <v>0</v>
      </c>
      <c r="AG95" s="16">
        <f>SUM(AG96:AG100)</f>
        <v>0</v>
      </c>
      <c r="AH95" s="19" t="s">
        <v>345</v>
      </c>
      <c r="AI95" s="71" t="s">
        <v>346</v>
      </c>
      <c r="AJ95" s="71"/>
      <c r="AK95" s="71"/>
      <c r="AL95" s="71"/>
      <c r="AM95" s="71"/>
      <c r="AN95" s="71"/>
      <c r="AO95" s="71"/>
      <c r="AP95" s="71"/>
      <c r="AQ95" s="71"/>
      <c r="AR95" s="71"/>
      <c r="AS95" s="71"/>
      <c r="AT95" s="71"/>
      <c r="AU95" s="71"/>
      <c r="AV95" s="71"/>
      <c r="AW95" s="71"/>
      <c r="AX95" s="71"/>
      <c r="AY95" s="71"/>
      <c r="AZ95" s="71"/>
      <c r="BA95" s="71"/>
      <c r="BB95" s="71"/>
      <c r="BC95" s="71"/>
      <c r="BD95" s="71"/>
      <c r="BE95" s="71"/>
      <c r="BF95" s="71"/>
      <c r="BG95" s="71"/>
      <c r="BH95" s="71"/>
      <c r="BI95" s="71"/>
      <c r="BJ95" s="71"/>
      <c r="BK95" s="71"/>
      <c r="BL95" s="71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1" t="s">
        <v>348</v>
      </c>
      <c r="C96" s="71"/>
      <c r="D96" s="71"/>
      <c r="E96" s="71"/>
      <c r="F96" s="71"/>
      <c r="G96" s="71"/>
      <c r="H96" s="71"/>
      <c r="I96" s="71"/>
      <c r="J96" s="71"/>
      <c r="K96" s="71"/>
      <c r="L96" s="71"/>
      <c r="M96" s="71"/>
      <c r="N96" s="71"/>
      <c r="O96" s="71"/>
      <c r="P96" s="71"/>
      <c r="Q96" s="71"/>
      <c r="R96" s="71"/>
      <c r="S96" s="71"/>
      <c r="T96" s="71"/>
      <c r="U96" s="71"/>
      <c r="V96" s="71"/>
      <c r="W96" s="71"/>
      <c r="X96" s="71"/>
      <c r="Y96" s="71"/>
      <c r="Z96" s="71"/>
      <c r="AA96" s="71"/>
      <c r="AB96" s="71"/>
      <c r="AC96" s="71"/>
      <c r="AD96" s="71"/>
      <c r="AE96" s="71"/>
      <c r="AF96" s="18">
        <v>0</v>
      </c>
      <c r="AG96" s="18">
        <v>0</v>
      </c>
      <c r="AH96" s="19" t="s">
        <v>349</v>
      </c>
      <c r="AI96" s="71" t="s">
        <v>350</v>
      </c>
      <c r="AJ96" s="71"/>
      <c r="AK96" s="71"/>
      <c r="AL96" s="71"/>
      <c r="AM96" s="71"/>
      <c r="AN96" s="71"/>
      <c r="AO96" s="71"/>
      <c r="AP96" s="71"/>
      <c r="AQ96" s="71"/>
      <c r="AR96" s="71"/>
      <c r="AS96" s="71"/>
      <c r="AT96" s="71"/>
      <c r="AU96" s="71"/>
      <c r="AV96" s="71"/>
      <c r="AW96" s="71"/>
      <c r="AX96" s="71"/>
      <c r="AY96" s="71"/>
      <c r="AZ96" s="71"/>
      <c r="BA96" s="71"/>
      <c r="BB96" s="71"/>
      <c r="BC96" s="71"/>
      <c r="BD96" s="71"/>
      <c r="BE96" s="71"/>
      <c r="BF96" s="71"/>
      <c r="BG96" s="71"/>
      <c r="BH96" s="71"/>
      <c r="BI96" s="71"/>
      <c r="BJ96" s="71"/>
      <c r="BK96" s="71"/>
      <c r="BL96" s="71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1" t="s">
        <v>352</v>
      </c>
      <c r="C97" s="71"/>
      <c r="D97" s="71"/>
      <c r="E97" s="71"/>
      <c r="F97" s="71"/>
      <c r="G97" s="71"/>
      <c r="H97" s="71"/>
      <c r="I97" s="71"/>
      <c r="J97" s="71"/>
      <c r="K97" s="71"/>
      <c r="L97" s="71"/>
      <c r="M97" s="71"/>
      <c r="N97" s="71"/>
      <c r="O97" s="71"/>
      <c r="P97" s="71"/>
      <c r="Q97" s="71"/>
      <c r="R97" s="71"/>
      <c r="S97" s="71"/>
      <c r="T97" s="71"/>
      <c r="U97" s="71"/>
      <c r="V97" s="71"/>
      <c r="W97" s="71"/>
      <c r="X97" s="71"/>
      <c r="Y97" s="71"/>
      <c r="Z97" s="71"/>
      <c r="AA97" s="71"/>
      <c r="AB97" s="71"/>
      <c r="AC97" s="71"/>
      <c r="AD97" s="71"/>
      <c r="AE97" s="71"/>
      <c r="AF97" s="18">
        <v>0</v>
      </c>
      <c r="AG97" s="18">
        <v>0</v>
      </c>
      <c r="AH97" s="19" t="s">
        <v>353</v>
      </c>
      <c r="AI97" s="71" t="s">
        <v>354</v>
      </c>
      <c r="AJ97" s="71"/>
      <c r="AK97" s="71"/>
      <c r="AL97" s="71"/>
      <c r="AM97" s="71"/>
      <c r="AN97" s="71"/>
      <c r="AO97" s="71"/>
      <c r="AP97" s="71"/>
      <c r="AQ97" s="71"/>
      <c r="AR97" s="71"/>
      <c r="AS97" s="71"/>
      <c r="AT97" s="71"/>
      <c r="AU97" s="71"/>
      <c r="AV97" s="71"/>
      <c r="AW97" s="71"/>
      <c r="AX97" s="71"/>
      <c r="AY97" s="71"/>
      <c r="AZ97" s="71"/>
      <c r="BA97" s="71"/>
      <c r="BB97" s="71"/>
      <c r="BC97" s="71"/>
      <c r="BD97" s="71"/>
      <c r="BE97" s="71"/>
      <c r="BF97" s="71"/>
      <c r="BG97" s="71"/>
      <c r="BH97" s="71"/>
      <c r="BI97" s="71"/>
      <c r="BJ97" s="71"/>
      <c r="BK97" s="71"/>
      <c r="BL97" s="71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1" t="s">
        <v>356</v>
      </c>
      <c r="C98" s="71"/>
      <c r="D98" s="71"/>
      <c r="E98" s="71"/>
      <c r="F98" s="71"/>
      <c r="G98" s="71"/>
      <c r="H98" s="71"/>
      <c r="I98" s="71"/>
      <c r="J98" s="71"/>
      <c r="K98" s="71"/>
      <c r="L98" s="71"/>
      <c r="M98" s="71"/>
      <c r="N98" s="71"/>
      <c r="O98" s="71"/>
      <c r="P98" s="71"/>
      <c r="Q98" s="71"/>
      <c r="R98" s="71"/>
      <c r="S98" s="71"/>
      <c r="T98" s="71"/>
      <c r="U98" s="71"/>
      <c r="V98" s="71"/>
      <c r="W98" s="71"/>
      <c r="X98" s="71"/>
      <c r="Y98" s="71"/>
      <c r="Z98" s="71"/>
      <c r="AA98" s="71"/>
      <c r="AB98" s="71"/>
      <c r="AC98" s="71"/>
      <c r="AD98" s="71"/>
      <c r="AE98" s="71"/>
      <c r="AF98" s="18">
        <v>0</v>
      </c>
      <c r="AG98" s="18">
        <v>0</v>
      </c>
      <c r="AH98" s="14" t="s">
        <v>357</v>
      </c>
      <c r="AI98" s="72" t="s">
        <v>358</v>
      </c>
      <c r="AJ98" s="72"/>
      <c r="AK98" s="72"/>
      <c r="AL98" s="72"/>
      <c r="AM98" s="72"/>
      <c r="AN98" s="72"/>
      <c r="AO98" s="72"/>
      <c r="AP98" s="72"/>
      <c r="AQ98" s="72"/>
      <c r="AR98" s="72"/>
      <c r="AS98" s="72"/>
      <c r="AT98" s="72"/>
      <c r="AU98" s="72"/>
      <c r="AV98" s="72"/>
      <c r="AW98" s="72"/>
      <c r="AX98" s="72"/>
      <c r="AY98" s="72"/>
      <c r="AZ98" s="72"/>
      <c r="BA98" s="72"/>
      <c r="BB98" s="72"/>
      <c r="BC98" s="72"/>
      <c r="BD98" s="72"/>
      <c r="BE98" s="72"/>
      <c r="BF98" s="72"/>
      <c r="BG98" s="72"/>
      <c r="BH98" s="72"/>
      <c r="BI98" s="72"/>
      <c r="BJ98" s="72"/>
      <c r="BK98" s="72"/>
      <c r="BL98" s="72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71" t="s">
        <v>360</v>
      </c>
      <c r="C99" s="71"/>
      <c r="D99" s="71"/>
      <c r="E99" s="71"/>
      <c r="F99" s="71"/>
      <c r="G99" s="71"/>
      <c r="H99" s="71"/>
      <c r="I99" s="71"/>
      <c r="J99" s="71"/>
      <c r="K99" s="71"/>
      <c r="L99" s="71"/>
      <c r="M99" s="71"/>
      <c r="N99" s="71"/>
      <c r="O99" s="71"/>
      <c r="P99" s="71"/>
      <c r="Q99" s="71"/>
      <c r="R99" s="71"/>
      <c r="S99" s="71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71"/>
      <c r="AE99" s="71"/>
      <c r="AF99" s="18">
        <v>0</v>
      </c>
      <c r="AG99" s="18">
        <v>0</v>
      </c>
      <c r="AH99" s="19" t="s">
        <v>361</v>
      </c>
      <c r="AI99" s="71" t="s">
        <v>362</v>
      </c>
      <c r="AJ99" s="71"/>
      <c r="AK99" s="71"/>
      <c r="AL99" s="71"/>
      <c r="AM99" s="71"/>
      <c r="AN99" s="71"/>
      <c r="AO99" s="71"/>
      <c r="AP99" s="71"/>
      <c r="AQ99" s="71"/>
      <c r="AR99" s="71"/>
      <c r="AS99" s="71"/>
      <c r="AT99" s="71"/>
      <c r="AU99" s="71"/>
      <c r="AV99" s="71"/>
      <c r="AW99" s="71"/>
      <c r="AX99" s="71"/>
      <c r="AY99" s="71"/>
      <c r="AZ99" s="71"/>
      <c r="BA99" s="71"/>
      <c r="BB99" s="71"/>
      <c r="BC99" s="71"/>
      <c r="BD99" s="71"/>
      <c r="BE99" s="71"/>
      <c r="BF99" s="71"/>
      <c r="BG99" s="71"/>
      <c r="BH99" s="71"/>
      <c r="BI99" s="71"/>
      <c r="BJ99" s="71"/>
      <c r="BK99" s="71"/>
      <c r="BL99" s="71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1" t="s">
        <v>364</v>
      </c>
      <c r="C100" s="71"/>
      <c r="D100" s="71"/>
      <c r="E100" s="71"/>
      <c r="F100" s="71"/>
      <c r="G100" s="71"/>
      <c r="H100" s="71"/>
      <c r="I100" s="71"/>
      <c r="J100" s="71"/>
      <c r="K100" s="71"/>
      <c r="L100" s="71"/>
      <c r="M100" s="71"/>
      <c r="N100" s="71"/>
      <c r="O100" s="71"/>
      <c r="P100" s="71"/>
      <c r="Q100" s="71"/>
      <c r="R100" s="71"/>
      <c r="S100" s="71"/>
      <c r="T100" s="71"/>
      <c r="U100" s="71"/>
      <c r="V100" s="71"/>
      <c r="W100" s="71"/>
      <c r="X100" s="71"/>
      <c r="Y100" s="71"/>
      <c r="Z100" s="71"/>
      <c r="AA100" s="71"/>
      <c r="AB100" s="71"/>
      <c r="AC100" s="71"/>
      <c r="AD100" s="71"/>
      <c r="AE100" s="71"/>
      <c r="AF100" s="18">
        <v>0</v>
      </c>
      <c r="AG100" s="18">
        <v>0</v>
      </c>
      <c r="AH100" s="19" t="s">
        <v>365</v>
      </c>
      <c r="AI100" s="71" t="s">
        <v>366</v>
      </c>
      <c r="AJ100" s="71"/>
      <c r="AK100" s="71"/>
      <c r="AL100" s="71"/>
      <c r="AM100" s="71"/>
      <c r="AN100" s="71"/>
      <c r="AO100" s="71"/>
      <c r="AP100" s="71"/>
      <c r="AQ100" s="71"/>
      <c r="AR100" s="71"/>
      <c r="AS100" s="71"/>
      <c r="AT100" s="71"/>
      <c r="AU100" s="71"/>
      <c r="AV100" s="71"/>
      <c r="AW100" s="71"/>
      <c r="AX100" s="71"/>
      <c r="AY100" s="71"/>
      <c r="AZ100" s="71"/>
      <c r="BA100" s="71"/>
      <c r="BB100" s="71"/>
      <c r="BC100" s="71"/>
      <c r="BD100" s="71"/>
      <c r="BE100" s="71"/>
      <c r="BF100" s="71"/>
      <c r="BG100" s="71"/>
      <c r="BH100" s="71"/>
      <c r="BI100" s="71"/>
      <c r="BJ100" s="71"/>
      <c r="BK100" s="71"/>
      <c r="BL100" s="71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73" t="s">
        <v>368</v>
      </c>
      <c r="C101" s="73"/>
      <c r="D101" s="73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  <c r="AA101" s="73"/>
      <c r="AB101" s="73"/>
      <c r="AC101" s="73"/>
      <c r="AD101" s="73"/>
      <c r="AE101" s="73"/>
      <c r="AF101" s="16">
        <f>SUM(AF102:AF104)</f>
        <v>0</v>
      </c>
      <c r="AG101" s="16">
        <f>SUM(AG102:AG104)</f>
        <v>0</v>
      </c>
      <c r="AH101" s="14" t="s">
        <v>369</v>
      </c>
      <c r="AI101" s="72" t="s">
        <v>370</v>
      </c>
      <c r="AJ101" s="72"/>
      <c r="AK101" s="72"/>
      <c r="AL101" s="72"/>
      <c r="AM101" s="72"/>
      <c r="AN101" s="72"/>
      <c r="AO101" s="72"/>
      <c r="AP101" s="72"/>
      <c r="AQ101" s="72"/>
      <c r="AR101" s="72"/>
      <c r="AS101" s="72"/>
      <c r="AT101" s="72"/>
      <c r="AU101" s="72"/>
      <c r="AV101" s="72"/>
      <c r="AW101" s="72"/>
      <c r="AX101" s="72"/>
      <c r="AY101" s="72"/>
      <c r="AZ101" s="72"/>
      <c r="BA101" s="72"/>
      <c r="BB101" s="72"/>
      <c r="BC101" s="72"/>
      <c r="BD101" s="72"/>
      <c r="BE101" s="72"/>
      <c r="BF101" s="72"/>
      <c r="BG101" s="72"/>
      <c r="BH101" s="72"/>
      <c r="BI101" s="72"/>
      <c r="BJ101" s="72"/>
      <c r="BK101" s="72"/>
      <c r="BL101" s="72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1" t="s">
        <v>372</v>
      </c>
      <c r="C102" s="71"/>
      <c r="D102" s="71"/>
      <c r="E102" s="71"/>
      <c r="F102" s="71"/>
      <c r="G102" s="71"/>
      <c r="H102" s="71"/>
      <c r="I102" s="71"/>
      <c r="J102" s="71"/>
      <c r="K102" s="71"/>
      <c r="L102" s="71"/>
      <c r="M102" s="71"/>
      <c r="N102" s="71"/>
      <c r="O102" s="71"/>
      <c r="P102" s="71"/>
      <c r="Q102" s="71"/>
      <c r="R102" s="71"/>
      <c r="S102" s="71"/>
      <c r="T102" s="71"/>
      <c r="U102" s="71"/>
      <c r="V102" s="71"/>
      <c r="W102" s="71"/>
      <c r="X102" s="71"/>
      <c r="Y102" s="71"/>
      <c r="Z102" s="71"/>
      <c r="AA102" s="71"/>
      <c r="AB102" s="71"/>
      <c r="AC102" s="71"/>
      <c r="AD102" s="71"/>
      <c r="AE102" s="71"/>
      <c r="AF102" s="18">
        <v>0</v>
      </c>
      <c r="AG102" s="18">
        <v>0</v>
      </c>
      <c r="AH102" s="19" t="s">
        <v>373</v>
      </c>
      <c r="AI102" s="71" t="s">
        <v>374</v>
      </c>
      <c r="AJ102" s="71"/>
      <c r="AK102" s="71"/>
      <c r="AL102" s="71"/>
      <c r="AM102" s="71"/>
      <c r="AN102" s="71"/>
      <c r="AO102" s="71"/>
      <c r="AP102" s="71"/>
      <c r="AQ102" s="71"/>
      <c r="AR102" s="71"/>
      <c r="AS102" s="71"/>
      <c r="AT102" s="71"/>
      <c r="AU102" s="71"/>
      <c r="AV102" s="71"/>
      <c r="AW102" s="71"/>
      <c r="AX102" s="71"/>
      <c r="AY102" s="71"/>
      <c r="AZ102" s="71"/>
      <c r="BA102" s="71"/>
      <c r="BB102" s="71"/>
      <c r="BC102" s="71"/>
      <c r="BD102" s="71"/>
      <c r="BE102" s="71"/>
      <c r="BF102" s="71"/>
      <c r="BG102" s="71"/>
      <c r="BH102" s="71"/>
      <c r="BI102" s="71"/>
      <c r="BJ102" s="71"/>
      <c r="BK102" s="71"/>
      <c r="BL102" s="71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1" t="s">
        <v>376</v>
      </c>
      <c r="C103" s="71"/>
      <c r="D103" s="71"/>
      <c r="E103" s="71"/>
      <c r="F103" s="71"/>
      <c r="G103" s="71"/>
      <c r="H103" s="71"/>
      <c r="I103" s="71"/>
      <c r="J103" s="71"/>
      <c r="K103" s="71"/>
      <c r="L103" s="71"/>
      <c r="M103" s="71"/>
      <c r="N103" s="71"/>
      <c r="O103" s="71"/>
      <c r="P103" s="71"/>
      <c r="Q103" s="71"/>
      <c r="R103" s="71"/>
      <c r="S103" s="71"/>
      <c r="T103" s="71"/>
      <c r="U103" s="71"/>
      <c r="V103" s="71"/>
      <c r="W103" s="71"/>
      <c r="X103" s="71"/>
      <c r="Y103" s="71"/>
      <c r="Z103" s="71"/>
      <c r="AA103" s="71"/>
      <c r="AB103" s="71"/>
      <c r="AC103" s="71"/>
      <c r="AD103" s="71"/>
      <c r="AE103" s="71"/>
      <c r="AF103" s="18">
        <v>0</v>
      </c>
      <c r="AG103" s="18">
        <v>0</v>
      </c>
      <c r="AH103" s="19" t="s">
        <v>377</v>
      </c>
      <c r="AI103" s="75" t="s">
        <v>378</v>
      </c>
      <c r="AJ103" s="75"/>
      <c r="AK103" s="75"/>
      <c r="AL103" s="75"/>
      <c r="AM103" s="75"/>
      <c r="AN103" s="75"/>
      <c r="AO103" s="75"/>
      <c r="AP103" s="75"/>
      <c r="AQ103" s="75"/>
      <c r="AR103" s="75"/>
      <c r="AS103" s="75"/>
      <c r="AT103" s="75"/>
      <c r="AU103" s="75"/>
      <c r="AV103" s="75"/>
      <c r="AW103" s="75"/>
      <c r="AX103" s="75"/>
      <c r="AY103" s="75"/>
      <c r="AZ103" s="75"/>
      <c r="BA103" s="75"/>
      <c r="BB103" s="75"/>
      <c r="BC103" s="75"/>
      <c r="BD103" s="75"/>
      <c r="BE103" s="75"/>
      <c r="BF103" s="75"/>
      <c r="BG103" s="75"/>
      <c r="BH103" s="75"/>
      <c r="BI103" s="75"/>
      <c r="BJ103" s="75"/>
      <c r="BK103" s="75"/>
      <c r="BL103" s="75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5" t="s">
        <v>380</v>
      </c>
      <c r="C104" s="75"/>
      <c r="D104" s="75"/>
      <c r="E104" s="75"/>
      <c r="F104" s="75"/>
      <c r="G104" s="75"/>
      <c r="H104" s="75"/>
      <c r="I104" s="75"/>
      <c r="J104" s="75"/>
      <c r="K104" s="75"/>
      <c r="L104" s="75"/>
      <c r="M104" s="75"/>
      <c r="N104" s="75"/>
      <c r="O104" s="75"/>
      <c r="P104" s="75"/>
      <c r="Q104" s="75"/>
      <c r="R104" s="75"/>
      <c r="S104" s="75"/>
      <c r="T104" s="75"/>
      <c r="U104" s="75"/>
      <c r="V104" s="75"/>
      <c r="W104" s="75"/>
      <c r="X104" s="75"/>
      <c r="Y104" s="75"/>
      <c r="Z104" s="75"/>
      <c r="AA104" s="75"/>
      <c r="AB104" s="75"/>
      <c r="AC104" s="75"/>
      <c r="AD104" s="75"/>
      <c r="AE104" s="75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285562801.69</v>
      </c>
      <c r="BN104" s="33">
        <f>BN82+BN86+BN101</f>
        <v>289204816.35000002</v>
      </c>
    </row>
    <row r="105" spans="1:66" s="11" customFormat="1" ht="15" customHeight="1">
      <c r="A105" s="57"/>
      <c r="B105" s="58"/>
      <c r="C105" s="69" t="s">
        <v>385</v>
      </c>
      <c r="D105" s="69"/>
      <c r="E105" s="69"/>
      <c r="F105" s="69"/>
      <c r="G105" s="69"/>
      <c r="H105" s="69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  <c r="AA105" s="69"/>
      <c r="AB105" s="69"/>
      <c r="AC105" s="69"/>
      <c r="AD105" s="69"/>
      <c r="AE105" s="69"/>
      <c r="AF105" s="63">
        <f>AF48+AF53+AF59+AF67+AF76+AF82+AF88+AF95+AF101</f>
        <v>291121275.12</v>
      </c>
      <c r="AG105" s="63">
        <f>AG48+AG53+AG59+AG67+AG76+AG82+AG88+AG95+AG101</f>
        <v>289570007.61000001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82" t="s">
        <v>382</v>
      </c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  <c r="AA106" s="82"/>
      <c r="AB106" s="82"/>
      <c r="AC106" s="82"/>
      <c r="AD106" s="82"/>
      <c r="AE106" s="82"/>
      <c r="AF106" s="62">
        <f>AF46+AF105</f>
        <v>316738664.03000003</v>
      </c>
      <c r="AG106" s="36">
        <f>AG46+AG105</f>
        <v>321443036.13999999</v>
      </c>
      <c r="AH106" s="37"/>
      <c r="AI106" s="83" t="s">
        <v>383</v>
      </c>
      <c r="AJ106" s="83"/>
      <c r="AK106" s="83"/>
      <c r="AL106" s="83"/>
      <c r="AM106" s="83"/>
      <c r="AN106" s="83"/>
      <c r="AO106" s="83"/>
      <c r="AP106" s="83"/>
      <c r="AQ106" s="83"/>
      <c r="AR106" s="83"/>
      <c r="AS106" s="83"/>
      <c r="AT106" s="83"/>
      <c r="AU106" s="83"/>
      <c r="AV106" s="83"/>
      <c r="AW106" s="83"/>
      <c r="AX106" s="83"/>
      <c r="AY106" s="83"/>
      <c r="AZ106" s="83"/>
      <c r="BA106" s="83"/>
      <c r="BB106" s="83"/>
      <c r="BC106" s="83"/>
      <c r="BD106" s="83"/>
      <c r="BE106" s="83"/>
      <c r="BF106" s="83"/>
      <c r="BG106" s="83"/>
      <c r="BH106" s="83"/>
      <c r="BI106" s="83"/>
      <c r="BJ106" s="83"/>
      <c r="BK106" s="83"/>
      <c r="BL106" s="83"/>
      <c r="BM106" s="38">
        <f>BM80+BM104</f>
        <v>316738664.02999997</v>
      </c>
      <c r="BN106" s="38">
        <f>BN80+BN104</f>
        <v>321443036.14000005</v>
      </c>
    </row>
    <row r="107" spans="1:66" s="11" customFormat="1" ht="15" customHeight="1" thickTop="1">
      <c r="A107" s="34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82"/>
      <c r="AB107" s="82"/>
      <c r="AC107" s="82"/>
      <c r="AD107" s="82"/>
      <c r="AE107" s="82"/>
      <c r="AF107" s="39"/>
      <c r="AG107" s="39"/>
      <c r="AH107" s="37"/>
      <c r="AI107" s="83"/>
      <c r="AJ107" s="83"/>
      <c r="AK107" s="83"/>
      <c r="AL107" s="83"/>
      <c r="AM107" s="83"/>
      <c r="AN107" s="83"/>
      <c r="AO107" s="83"/>
      <c r="AP107" s="83"/>
      <c r="AQ107" s="83"/>
      <c r="AR107" s="83"/>
      <c r="AS107" s="83"/>
      <c r="AT107" s="83"/>
      <c r="AU107" s="83"/>
      <c r="AV107" s="83"/>
      <c r="AW107" s="83"/>
      <c r="AX107" s="83"/>
      <c r="AY107" s="83"/>
      <c r="AZ107" s="83"/>
      <c r="BA107" s="83"/>
      <c r="BB107" s="83"/>
      <c r="BC107" s="83"/>
      <c r="BD107" s="83"/>
      <c r="BE107" s="83"/>
      <c r="BF107" s="83"/>
      <c r="BG107" s="83"/>
      <c r="BH107" s="83"/>
      <c r="BI107" s="83"/>
      <c r="BJ107" s="83"/>
      <c r="BK107" s="83"/>
      <c r="BL107" s="83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89" t="s">
        <v>392</v>
      </c>
      <c r="AH112" s="89"/>
      <c r="AI112" s="89"/>
      <c r="AJ112" s="89"/>
      <c r="AK112" s="89"/>
      <c r="AL112" s="89"/>
      <c r="AM112" s="89"/>
      <c r="AN112" s="89"/>
      <c r="AO112" s="89"/>
      <c r="AP112" s="89"/>
      <c r="AQ112" s="89"/>
      <c r="AR112" s="89"/>
      <c r="AS112" s="89"/>
      <c r="AT112" s="89"/>
      <c r="AU112" s="89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89"/>
      <c r="AH113" s="89"/>
      <c r="AI113" s="89"/>
      <c r="AJ113" s="89"/>
      <c r="AK113" s="89"/>
      <c r="AL113" s="89"/>
      <c r="AM113" s="89"/>
      <c r="AN113" s="89"/>
      <c r="AO113" s="89"/>
      <c r="AP113" s="89"/>
      <c r="AQ113" s="89"/>
      <c r="AR113" s="89"/>
      <c r="AS113" s="89"/>
      <c r="AT113" s="89"/>
      <c r="AU113" s="89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89"/>
      <c r="AH114" s="89"/>
      <c r="AI114" s="89"/>
      <c r="AJ114" s="89"/>
      <c r="AK114" s="89"/>
      <c r="AL114" s="89"/>
      <c r="AM114" s="89"/>
      <c r="AN114" s="89"/>
      <c r="AO114" s="89"/>
      <c r="AP114" s="89"/>
      <c r="AQ114" s="89"/>
      <c r="AR114" s="89"/>
      <c r="AS114" s="89"/>
      <c r="AT114" s="89"/>
      <c r="AU114" s="89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89"/>
      <c r="AH115" s="89"/>
      <c r="AI115" s="89"/>
      <c r="AJ115" s="89"/>
      <c r="AK115" s="89"/>
      <c r="AL115" s="89"/>
      <c r="AM115" s="89"/>
      <c r="AN115" s="89"/>
      <c r="AO115" s="89"/>
      <c r="AP115" s="89"/>
      <c r="AQ115" s="89"/>
      <c r="AR115" s="89"/>
      <c r="AS115" s="89"/>
      <c r="AT115" s="89"/>
      <c r="AU115" s="89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84"/>
      <c r="T117" s="84"/>
      <c r="U117" s="84"/>
      <c r="V117" s="84"/>
      <c r="W117" s="84"/>
      <c r="X117" s="84"/>
      <c r="Y117" s="84"/>
      <c r="Z117" s="84"/>
      <c r="AA117" s="84"/>
      <c r="AB117" s="84"/>
      <c r="AC117" s="84"/>
      <c r="AD117" s="84"/>
      <c r="AE117" s="84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85"/>
      <c r="BA117" s="85"/>
      <c r="BB117" s="85"/>
      <c r="BC117" s="85"/>
      <c r="BD117" s="85"/>
      <c r="BE117" s="85"/>
      <c r="BF117" s="85"/>
      <c r="BG117" s="85"/>
      <c r="BH117" s="85"/>
      <c r="BI117" s="85"/>
      <c r="BJ117" s="85"/>
      <c r="BK117" s="85"/>
      <c r="BL117" s="85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86" t="s">
        <v>388</v>
      </c>
      <c r="R118" s="86"/>
      <c r="S118" s="86"/>
      <c r="T118" s="86"/>
      <c r="U118" s="86"/>
      <c r="V118" s="86"/>
      <c r="W118" s="86"/>
      <c r="X118" s="86"/>
      <c r="Y118" s="86"/>
      <c r="Z118" s="86"/>
      <c r="AA118" s="86"/>
      <c r="AB118" s="86"/>
      <c r="AC118" s="86"/>
      <c r="AD118" s="86"/>
      <c r="AE118" s="86"/>
      <c r="AF118" s="86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86" t="s">
        <v>389</v>
      </c>
      <c r="AX118" s="86"/>
      <c r="AY118" s="86"/>
      <c r="AZ118" s="86"/>
      <c r="BA118" s="86"/>
      <c r="BB118" s="86"/>
      <c r="BC118" s="86"/>
      <c r="BD118" s="86"/>
      <c r="BE118" s="86"/>
      <c r="BF118" s="86"/>
      <c r="BG118" s="86"/>
      <c r="BH118" s="86"/>
      <c r="BI118" s="86"/>
      <c r="BJ118" s="86"/>
      <c r="BK118" s="86"/>
      <c r="BL118" s="86"/>
      <c r="BM118" s="86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87"/>
      <c r="R119" s="87"/>
      <c r="S119" s="87"/>
      <c r="T119" s="87"/>
      <c r="U119" s="87"/>
      <c r="V119" s="87"/>
      <c r="W119" s="87"/>
      <c r="X119" s="87"/>
      <c r="Y119" s="87"/>
      <c r="Z119" s="87"/>
      <c r="AA119" s="87"/>
      <c r="AB119" s="87"/>
      <c r="AC119" s="87"/>
      <c r="AD119" s="87"/>
      <c r="AE119" s="87"/>
      <c r="AF119" s="87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88"/>
      <c r="AX119" s="88"/>
      <c r="AY119" s="88"/>
      <c r="AZ119" s="88"/>
      <c r="BA119" s="88"/>
      <c r="BB119" s="88"/>
      <c r="BC119" s="88"/>
      <c r="BD119" s="88"/>
      <c r="BE119" s="88"/>
      <c r="BF119" s="88"/>
      <c r="BG119" s="88"/>
      <c r="BH119" s="88"/>
      <c r="BI119" s="88"/>
      <c r="BJ119" s="88"/>
      <c r="BK119" s="88"/>
      <c r="BL119" s="88"/>
      <c r="BM119" s="88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81" t="s">
        <v>390</v>
      </c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1"/>
      <c r="AC120" s="81"/>
      <c r="AD120" s="81"/>
      <c r="AE120" s="81"/>
      <c r="AF120" s="81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81" t="s">
        <v>391</v>
      </c>
      <c r="AX120" s="81"/>
      <c r="AY120" s="81"/>
      <c r="AZ120" s="81"/>
      <c r="BA120" s="81"/>
      <c r="BB120" s="81"/>
      <c r="BC120" s="81"/>
      <c r="BD120" s="81"/>
      <c r="BE120" s="81"/>
      <c r="BF120" s="81"/>
      <c r="BG120" s="81"/>
      <c r="BH120" s="81"/>
      <c r="BI120" s="81"/>
      <c r="BJ120" s="81"/>
      <c r="BK120" s="81"/>
      <c r="BL120" s="81"/>
      <c r="BM120" s="81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  <c r="AE121" s="81"/>
      <c r="AF121" s="81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81"/>
      <c r="AX121" s="81"/>
      <c r="AY121" s="81"/>
      <c r="AZ121" s="81"/>
      <c r="BA121" s="81"/>
      <c r="BB121" s="81"/>
      <c r="BC121" s="81"/>
      <c r="BD121" s="81"/>
      <c r="BE121" s="81"/>
      <c r="BF121" s="81"/>
      <c r="BG121" s="81"/>
      <c r="BH121" s="81"/>
      <c r="BI121" s="81"/>
      <c r="BJ121" s="81"/>
      <c r="BK121" s="81"/>
      <c r="BL121" s="81"/>
      <c r="BM121" s="81"/>
    </row>
    <row r="122" spans="1:66" ht="15" customHeight="1"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  <c r="AD122" s="81"/>
      <c r="AE122" s="81"/>
      <c r="AF122" s="81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81"/>
      <c r="AX122" s="81"/>
      <c r="AY122" s="81"/>
      <c r="AZ122" s="81"/>
      <c r="BA122" s="81"/>
      <c r="BB122" s="81"/>
      <c r="BC122" s="81"/>
      <c r="BD122" s="81"/>
      <c r="BE122" s="81"/>
      <c r="BF122" s="81"/>
      <c r="BG122" s="81"/>
      <c r="BH122" s="81"/>
      <c r="BI122" s="81"/>
      <c r="BJ122" s="81"/>
      <c r="BK122" s="81"/>
      <c r="BL122" s="81"/>
      <c r="BM122" s="81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</sheetData>
  <sheetProtection algorithmName="SHA-512" hashValue="BvOcP6L9XnGJaoCBiGsTyevznXa+hHr+TvLCm84h8iU5CwIG3YQ5mCrrmfPL593GqZHL019/l/Z/MLP8gqEnPg==" saltValue="JpP/44cYzJzUvVS3Qv8KHQ==" spinCount="100000" sheet="1" objects="1" scenarios="1"/>
  <mergeCells count="214"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&amp;R&amp;"-,Negrita Cursiva"Formato F1 - Estado de Situación Financiera
&amp;"-,Normal"Pagina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2020-12-02T19:39:35Z</cp:lastPrinted>
  <dcterms:created xsi:type="dcterms:W3CDTF">2020-01-21T01:24:36Z</dcterms:created>
  <dcterms:modified xsi:type="dcterms:W3CDTF">2022-02-14T16:59:51Z</dcterms:modified>
</cp:coreProperties>
</file>